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rstin Fraenkler\Documents\#8 Vorlagen\Stundennachweis\"/>
    </mc:Choice>
  </mc:AlternateContent>
  <bookViews>
    <workbookView xWindow="0" yWindow="0" windowWidth="28800" windowHeight="12330" activeTab="1"/>
  </bookViews>
  <sheets>
    <sheet name="Beispiel" sheetId="15" r:id="rId1"/>
    <sheet name="Anleitung" sheetId="19" r:id="rId2"/>
    <sheet name="Personaldaten" sheetId="17" r:id="rId3"/>
    <sheet name="Feiertage" sheetId="18" r:id="rId4"/>
    <sheet name="Januar 23" sheetId="20" r:id="rId5"/>
    <sheet name="Februar 2023" sheetId="21" r:id="rId6"/>
    <sheet name="März 2023" sheetId="22" r:id="rId7"/>
    <sheet name="April 2023" sheetId="23" r:id="rId8"/>
    <sheet name="Mai 2023" sheetId="24" r:id="rId9"/>
    <sheet name="Juni 2023" sheetId="25" r:id="rId10"/>
    <sheet name="Juli 2023" sheetId="26" r:id="rId11"/>
    <sheet name="August 2023" sheetId="27" r:id="rId12"/>
    <sheet name="September 2023" sheetId="28" r:id="rId13"/>
    <sheet name="Oktober 2023" sheetId="29" r:id="rId14"/>
    <sheet name="November 2023" sheetId="30" r:id="rId15"/>
    <sheet name="Dezember 2023" sheetId="31" r:id="rId16"/>
  </sheets>
  <externalReferences>
    <externalReference r:id="rId17"/>
  </externalReferences>
  <definedNames>
    <definedName name="Jahr">Feiertage!$D$14+Feiertage!$A$14+Feiertage!$E$13</definedName>
    <definedName name="Teams">[1]Feiertage!$F$5:$F$10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31" l="1"/>
  <c r="G40" i="31"/>
  <c r="F40" i="31"/>
  <c r="E40" i="31"/>
  <c r="D40" i="31"/>
  <c r="C40" i="31"/>
  <c r="H39" i="30"/>
  <c r="G39" i="30"/>
  <c r="F39" i="30"/>
  <c r="E39" i="30"/>
  <c r="D39" i="30"/>
  <c r="C39" i="30"/>
  <c r="H40" i="29"/>
  <c r="G40" i="29"/>
  <c r="F40" i="29"/>
  <c r="E40" i="29"/>
  <c r="D40" i="29"/>
  <c r="C40" i="29"/>
  <c r="H39" i="28"/>
  <c r="G39" i="28"/>
  <c r="F39" i="28"/>
  <c r="E39" i="28"/>
  <c r="D39" i="28"/>
  <c r="C39" i="28"/>
  <c r="H40" i="27"/>
  <c r="G40" i="27"/>
  <c r="F40" i="27"/>
  <c r="E40" i="27"/>
  <c r="D40" i="27"/>
  <c r="C40" i="27"/>
  <c r="H40" i="26"/>
  <c r="G40" i="26"/>
  <c r="F40" i="26"/>
  <c r="E40" i="26"/>
  <c r="D40" i="26"/>
  <c r="C40" i="26"/>
  <c r="H39" i="25"/>
  <c r="G39" i="25"/>
  <c r="F39" i="25"/>
  <c r="E39" i="25"/>
  <c r="D39" i="25"/>
  <c r="C39" i="25"/>
  <c r="H40" i="24"/>
  <c r="G40" i="24"/>
  <c r="F40" i="24"/>
  <c r="E40" i="24"/>
  <c r="D40" i="24"/>
  <c r="C40" i="24"/>
  <c r="H39" i="23"/>
  <c r="G39" i="23"/>
  <c r="F39" i="23"/>
  <c r="E39" i="23"/>
  <c r="D39" i="23"/>
  <c r="C39" i="23"/>
  <c r="H40" i="22"/>
  <c r="G40" i="22"/>
  <c r="F40" i="22"/>
  <c r="E40" i="22"/>
  <c r="D40" i="22"/>
  <c r="C40" i="22"/>
  <c r="D40" i="20"/>
  <c r="H37" i="21" l="1"/>
  <c r="G37" i="21"/>
  <c r="F37" i="21"/>
  <c r="D37" i="21"/>
  <c r="C37" i="21"/>
  <c r="G40" i="20"/>
  <c r="F40" i="20"/>
  <c r="E40" i="20"/>
  <c r="C40" i="20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B9" i="20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H40" i="20" l="1"/>
  <c r="B9" i="2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C13" i="18"/>
  <c r="C4" i="18"/>
  <c r="H3" i="18"/>
  <c r="H4" i="18" s="1"/>
  <c r="H5" i="18" s="1"/>
  <c r="H7" i="18" s="1"/>
  <c r="H8" i="18" s="1"/>
  <c r="H9" i="18" s="1"/>
  <c r="H10" i="18" s="1"/>
  <c r="H11" i="18" s="1"/>
  <c r="H12" i="18" s="1"/>
  <c r="H13" i="18" s="1"/>
  <c r="H14" i="18" s="1"/>
  <c r="H15" i="18" s="1"/>
  <c r="K23" i="17"/>
  <c r="K22" i="17"/>
  <c r="K21" i="17"/>
  <c r="K20" i="17"/>
  <c r="K19" i="17"/>
  <c r="K18" i="17"/>
  <c r="C9" i="18" l="1"/>
  <c r="G40" i="15" l="1"/>
  <c r="F40" i="15"/>
  <c r="E40" i="15"/>
  <c r="C40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40" i="15" l="1"/>
  <c r="H40" i="15"/>
  <c r="B9" i="22" l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B9" i="23" l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10" i="24" l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B9" i="24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9" i="25" l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B9" i="26" l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A10" i="26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10" i="27" l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A10" i="29" l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10" i="28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9" i="30" l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A10" i="30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10" i="31" l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B9" i="3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</calcChain>
</file>

<file path=xl/sharedStrings.xml><?xml version="1.0" encoding="utf-8"?>
<sst xmlns="http://schemas.openxmlformats.org/spreadsheetml/2006/main" count="454" uniqueCount="182">
  <si>
    <t>Datum</t>
  </si>
  <si>
    <t>Feiertag</t>
  </si>
  <si>
    <t>Gesamt</t>
  </si>
  <si>
    <t>Die Richtigkeit der Eintragung bestätige ich</t>
  </si>
  <si>
    <t>Ort, Datum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</si>
  <si>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</si>
  <si>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</si>
  <si>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</si>
  <si>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</si>
  <si>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</si>
  <si>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</si>
  <si>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</si>
  <si>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r>
      <t xml:space="preserve">Krank  </t>
    </r>
    <r>
      <rPr>
        <b/>
        <sz val="8"/>
        <rFont val="Adelle Regular"/>
      </rPr>
      <t/>
    </r>
  </si>
  <si>
    <t>Krank</t>
  </si>
  <si>
    <t xml:space="preserve">Krank </t>
  </si>
  <si>
    <t>Monatsstundennachweis für Januar 2023</t>
  </si>
  <si>
    <t>Monatsstundennachweis für Februar 2023</t>
  </si>
  <si>
    <t>Monatsstundennachweis für März 2023</t>
  </si>
  <si>
    <t>Monatsstundennachweis für April 2023</t>
  </si>
  <si>
    <t>Monatsstundennachweis für Mai 2023</t>
  </si>
  <si>
    <t>Monatsstundennachweis für Juni 2023</t>
  </si>
  <si>
    <t>Monatsstundennachweis für Juli 2023</t>
  </si>
  <si>
    <t>Monatsstundennachweis für August 2023</t>
  </si>
  <si>
    <t>Monatsstundennachweis für September 2023</t>
  </si>
  <si>
    <t>Monatsstundennachweis für Oktober 2023</t>
  </si>
  <si>
    <t>Monatsstundennachweis für November 2023</t>
  </si>
  <si>
    <t>Monatsstundennachweis für Dezember 2023</t>
  </si>
  <si>
    <t>IST  Industriezeit</t>
  </si>
  <si>
    <t>IST  Zeitstunden</t>
  </si>
  <si>
    <t>Beispiel Monatsstundennachweis</t>
  </si>
  <si>
    <t>Personaldaten</t>
  </si>
  <si>
    <t>Nr.</t>
  </si>
  <si>
    <t>Vorname</t>
  </si>
  <si>
    <t>Nachname</t>
  </si>
  <si>
    <t>E-Mail-Adresse</t>
  </si>
  <si>
    <t>Urlaubsanspruch</t>
  </si>
  <si>
    <t>Resturlaub</t>
  </si>
  <si>
    <t>Team</t>
  </si>
  <si>
    <t>Sina</t>
  </si>
  <si>
    <t>Horn</t>
  </si>
  <si>
    <t>sh@email.com</t>
  </si>
  <si>
    <t>Team A</t>
  </si>
  <si>
    <t>Yasemin</t>
  </si>
  <si>
    <t>Dönmez</t>
  </si>
  <si>
    <t>yd@email.com</t>
  </si>
  <si>
    <t>Dorothee</t>
  </si>
  <si>
    <t>Thiel</t>
  </si>
  <si>
    <t>Team B</t>
  </si>
  <si>
    <t>Alexander</t>
  </si>
  <si>
    <t>Rhode</t>
  </si>
  <si>
    <t>ar@email.com</t>
  </si>
  <si>
    <t>André</t>
  </si>
  <si>
    <t>Sommer</t>
  </si>
  <si>
    <t>as@email.com</t>
  </si>
  <si>
    <t>Kilian</t>
  </si>
  <si>
    <t>Klebinger</t>
  </si>
  <si>
    <t>kk@email.com</t>
  </si>
  <si>
    <t>Dick</t>
  </si>
  <si>
    <t>Taylor</t>
  </si>
  <si>
    <t>dt@email.com</t>
  </si>
  <si>
    <t>Team C</t>
  </si>
  <si>
    <t>Oskar</t>
  </si>
  <si>
    <t>Hummel</t>
  </si>
  <si>
    <t>oh@email.com</t>
  </si>
  <si>
    <t>Melanie</t>
  </si>
  <si>
    <t>Chrisholm</t>
  </si>
  <si>
    <t>mc@email.com</t>
  </si>
  <si>
    <t>Daniel</t>
  </si>
  <si>
    <t>Max</t>
  </si>
  <si>
    <t>Michaella</t>
  </si>
  <si>
    <t>Keeves</t>
  </si>
  <si>
    <t>Luca</t>
  </si>
  <si>
    <t>Reist</t>
  </si>
  <si>
    <t>lr@email.com</t>
  </si>
  <si>
    <t>Brown</t>
  </si>
  <si>
    <t>mb@email.com</t>
  </si>
  <si>
    <t>Adrian</t>
  </si>
  <si>
    <t>Zodel</t>
  </si>
  <si>
    <t>az@email.com</t>
  </si>
  <si>
    <t>Mein Firmenname</t>
  </si>
  <si>
    <t>Monate</t>
  </si>
  <si>
    <t>Feiertage bundesweit</t>
  </si>
  <si>
    <t>Datum des Feiertages</t>
  </si>
  <si>
    <t>Abwesenheitsarten</t>
  </si>
  <si>
    <t>Abwesenheitskürzel</t>
  </si>
  <si>
    <t>Teams</t>
  </si>
  <si>
    <t>Feiertage nach Bundesländern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</si>
  <si>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</si>
  <si>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</si>
  <si>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</si>
  <si>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</si>
  <si>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</si>
  <si>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</si>
  <si>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</si>
  <si>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</si>
  <si>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</si>
  <si>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</si>
  <si>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</si>
  <si>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</si>
  <si>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</si>
  <si>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</si>
  <si>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</si>
  <si>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</si>
  <si>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Neujahr</t>
  </si>
  <si>
    <t>Urlaubstage</t>
  </si>
  <si>
    <t>U</t>
  </si>
  <si>
    <t>Heilige Drei Könige</t>
  </si>
  <si>
    <t>x</t>
  </si>
  <si>
    <t>Karfreitag</t>
  </si>
  <si>
    <t>Sonderurlaub</t>
  </si>
  <si>
    <t>S</t>
  </si>
  <si>
    <t>Frauentag</t>
  </si>
  <si>
    <t>Ostermontag</t>
  </si>
  <si>
    <t>Andere Abwesenheit</t>
  </si>
  <si>
    <t>A</t>
  </si>
  <si>
    <t>Ostersonntag</t>
  </si>
  <si>
    <t>1.Mai</t>
  </si>
  <si>
    <t>K</t>
  </si>
  <si>
    <t>Fronleichnam</t>
  </si>
  <si>
    <t>Christi Himmelfahrt</t>
  </si>
  <si>
    <t>Pfingstmontag</t>
  </si>
  <si>
    <t>Reformationstag</t>
  </si>
  <si>
    <t>Tag der Deutschen Einheit</t>
  </si>
  <si>
    <t>Allerheiligen</t>
  </si>
  <si>
    <t>1.Weihnachtsfeiertag</t>
  </si>
  <si>
    <t>Kalenderjahr</t>
  </si>
  <si>
    <t>Firmenname</t>
  </si>
  <si>
    <t>Buß- u. Bettag</t>
  </si>
  <si>
    <t>2.Weihnachtsfeiertag</t>
  </si>
  <si>
    <t>Länderabkürzungen</t>
  </si>
  <si>
    <t>Baden-Württemberg</t>
  </si>
  <si>
    <t>Niedersachsen</t>
  </si>
  <si>
    <t>Bayern</t>
  </si>
  <si>
    <t>Nordrhein-Westfalen</t>
  </si>
  <si>
    <t>Berlin</t>
  </si>
  <si>
    <t>Rheinland-Pfalz</t>
  </si>
  <si>
    <t>Brandenburg</t>
  </si>
  <si>
    <t>Saarland</t>
  </si>
  <si>
    <t>Bremen</t>
  </si>
  <si>
    <t>Sachsen</t>
  </si>
  <si>
    <t>Hamburg</t>
  </si>
  <si>
    <t>Sachsen-Anhalt</t>
  </si>
  <si>
    <t>Hessen</t>
  </si>
  <si>
    <t>Schleswig-Holstein</t>
  </si>
  <si>
    <t>Mecklenburg-Vorpommern</t>
  </si>
  <si>
    <t>Thüringen</t>
  </si>
  <si>
    <t>Feiertage 2023</t>
  </si>
  <si>
    <t>Mariä Aufnahme i. d. Himmel</t>
  </si>
  <si>
    <t>Personaldaten eintragen</t>
  </si>
  <si>
    <t>Personalnummer</t>
  </si>
  <si>
    <t>Name und Vorname</t>
  </si>
  <si>
    <t>E-Mail Adresse</t>
  </si>
  <si>
    <t xml:space="preserve">Urlaubsanspruch </t>
  </si>
  <si>
    <t>Wochenarbeitszeit</t>
  </si>
  <si>
    <t>dm@email.com</t>
  </si>
  <si>
    <t>mk@email.com</t>
  </si>
  <si>
    <t>MO</t>
  </si>
  <si>
    <t>DI</t>
  </si>
  <si>
    <t>MI</t>
  </si>
  <si>
    <t>DO</t>
  </si>
  <si>
    <t>FR</t>
  </si>
  <si>
    <t>SA</t>
  </si>
  <si>
    <t>SO</t>
  </si>
  <si>
    <t>Arbeitstage</t>
  </si>
  <si>
    <t>Stunden/Woche</t>
  </si>
  <si>
    <t>So.</t>
  </si>
  <si>
    <t>Mo</t>
  </si>
  <si>
    <t>Di</t>
  </si>
  <si>
    <t>Mi</t>
  </si>
  <si>
    <t>Do</t>
  </si>
  <si>
    <t>Fr</t>
  </si>
  <si>
    <t>Sa</t>
  </si>
  <si>
    <t>So</t>
  </si>
  <si>
    <t>Feiertage</t>
  </si>
  <si>
    <t>Die Feiertage Ihres Bundeslandes müssen Sie nachtragen.</t>
  </si>
  <si>
    <t>Die nationalen Feiertage wurden bereits eingetragen.</t>
  </si>
  <si>
    <t>Eine Übersicht der Feiertage finden Sie im Tabellenblatt Feiertage</t>
  </si>
  <si>
    <t>Stunden in die Monatsblätter eintragen</t>
  </si>
  <si>
    <t>Ist-Spalte ausfüllen - wie viele Stunden wurden täglich gearbeitet?</t>
  </si>
  <si>
    <t>Soll-Spalte ausfüllen - vertraglich vereinbarte Soll-Arbeitszeit pro Tag</t>
  </si>
  <si>
    <t>Krankentage und andere Abwesenheiten eintragen</t>
  </si>
  <si>
    <t>Unterschrift und Datum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</si>
</sst>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m\ yyyy"/>
    <numFmt numFmtId="165" formatCode="d/"/>
    <numFmt numFmtId="166" formatCode="ddd"/>
    <numFmt numFmtId="167" formatCode="[$-F400]h:mm:ss\ AM/PM"/>
    <numFmt numFmtId="168" formatCode="d"/>
    <numFmt numFmtId="169" formatCode="mmmm"/>
  </numFmts>
  <fonts count="31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11"/>
      <color rgb="FF9C6500"/>
      <name val="Calibri"/>
      <family val="2"/>
      <scheme val="minor"/>
    </font>
    <font>
      <b/>
      <sz val="8"/>
      <color theme="0"/>
      <name val="Adelle Regula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C3E50"/>
      <name val="Calibri"/>
      <family val="2"/>
      <scheme val="minor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sz val="8"/>
      <color theme="0"/>
      <name val="Roboto Condensed"/>
    </font>
    <font>
      <b/>
      <sz val="22"/>
      <color rgb="FF2596BE"/>
      <name val="Calibri"/>
      <family val="2"/>
      <scheme val="minor"/>
    </font>
    <font>
      <sz val="11"/>
      <color rgb="FF196681"/>
      <name val="Calibri"/>
      <family val="2"/>
      <scheme val="minor"/>
    </font>
    <font>
      <sz val="11"/>
      <color rgb="FF2C3E50"/>
      <name val="Calibri"/>
      <family val="2"/>
      <scheme val="minor"/>
    </font>
    <font>
      <b/>
      <sz val="11"/>
      <color rgb="FF2C3E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0"/>
      <name val="Calibri"/>
      <family val="2"/>
      <scheme val="minor"/>
    </font>
    <font>
      <sz val="1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19668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2475A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196681"/>
      </left>
      <right style="thin">
        <color rgb="FF196681"/>
      </right>
      <top style="thin">
        <color rgb="FF196681"/>
      </top>
      <bottom style="thin">
        <color rgb="FF196681"/>
      </bottom>
      <diagonal/>
    </border>
    <border>
      <left/>
      <right/>
      <top/>
      <bottom style="thin">
        <color rgb="FF196681"/>
      </bottom>
      <diagonal/>
    </border>
    <border>
      <left/>
      <right style="thin">
        <color rgb="FF196681"/>
      </right>
      <top style="thin">
        <color rgb="FF196681"/>
      </top>
      <bottom style="thin">
        <color rgb="FF196681"/>
      </bottom>
      <diagonal/>
    </border>
    <border>
      <left style="thin">
        <color rgb="FF196681"/>
      </left>
      <right/>
      <top style="thin">
        <color rgb="FF196681"/>
      </top>
      <bottom style="thin">
        <color rgb="FF196681"/>
      </bottom>
      <diagonal/>
    </border>
    <border>
      <left/>
      <right/>
      <top style="thin">
        <color rgb="FF196681"/>
      </top>
      <bottom style="thin">
        <color rgb="FF19668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8" fillId="0" borderId="0"/>
  </cellStyleXfs>
  <cellXfs count="19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6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1" fillId="3" borderId="2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35" xfId="0" applyFont="1" applyBorder="1"/>
    <xf numFmtId="0" fontId="1" fillId="0" borderId="21" xfId="0" applyFont="1" applyBorder="1"/>
    <xf numFmtId="0" fontId="13" fillId="5" borderId="1" xfId="7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166" fontId="6" fillId="3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6" fillId="3" borderId="31" xfId="0" applyNumberFormat="1" applyFont="1" applyFill="1" applyBorder="1" applyAlignment="1">
      <alignment horizontal="center" vertical="center"/>
    </xf>
    <xf numFmtId="166" fontId="6" fillId="0" borderId="31" xfId="0" applyNumberFormat="1" applyFont="1" applyFill="1" applyBorder="1" applyAlignment="1">
      <alignment horizontal="center" vertical="center"/>
    </xf>
    <xf numFmtId="166" fontId="6" fillId="4" borderId="31" xfId="0" applyNumberFormat="1" applyFont="1" applyFill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165" fontId="9" fillId="3" borderId="18" xfId="0" applyNumberFormat="1" applyFont="1" applyFill="1" applyBorder="1" applyAlignment="1">
      <alignment horizontal="center" vertical="center"/>
    </xf>
    <xf numFmtId="167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/>
    <xf numFmtId="2" fontId="3" fillId="6" borderId="26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6" borderId="1" xfId="7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10" borderId="0" xfId="0" applyFill="1" applyProtection="1">
      <protection locked="0"/>
    </xf>
    <xf numFmtId="0" fontId="20" fillId="10" borderId="0" xfId="0" applyFont="1" applyFill="1" applyAlignment="1">
      <alignment horizontal="center" vertical="center" textRotation="90"/>
    </xf>
    <xf numFmtId="2" fontId="14" fillId="10" borderId="27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5" fillId="11" borderId="1" xfId="7" applyFont="1" applyFill="1" applyBorder="1" applyAlignment="1">
      <alignment horizontal="center" vertical="center"/>
    </xf>
    <xf numFmtId="168" fontId="17" fillId="8" borderId="0" xfId="0" applyNumberFormat="1" applyFont="1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0" fontId="19" fillId="10" borderId="0" xfId="8" applyFont="1" applyFill="1" applyAlignment="1">
      <alignment vertical="center"/>
    </xf>
    <xf numFmtId="0" fontId="21" fillId="10" borderId="0" xfId="8" applyFont="1" applyFill="1" applyAlignment="1">
      <alignment vertical="center"/>
    </xf>
    <xf numFmtId="0" fontId="15" fillId="10" borderId="0" xfId="0" applyFont="1" applyFill="1" applyAlignment="1" applyProtection="1">
      <alignment horizontal="center" vertical="center"/>
      <protection locked="0"/>
    </xf>
    <xf numFmtId="0" fontId="0" fillId="10" borderId="0" xfId="0" applyFill="1"/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left" vertical="center" indent="1"/>
    </xf>
    <xf numFmtId="1" fontId="16" fillId="12" borderId="40" xfId="0" applyNumberFormat="1" applyFont="1" applyFill="1" applyBorder="1" applyAlignment="1">
      <alignment horizontal="center" vertical="center"/>
    </xf>
    <xf numFmtId="14" fontId="16" fillId="12" borderId="40" xfId="0" applyNumberFormat="1" applyFont="1" applyFill="1" applyBorder="1" applyAlignment="1">
      <alignment horizontal="left" vertical="center" indent="1" shrinkToFit="1"/>
    </xf>
    <xf numFmtId="1" fontId="16" fillId="12" borderId="40" xfId="0" applyNumberFormat="1" applyFont="1" applyFill="1" applyBorder="1" applyAlignment="1">
      <alignment horizontal="center" vertical="center" shrinkToFit="1"/>
    </xf>
    <xf numFmtId="0" fontId="16" fillId="12" borderId="40" xfId="0" applyFont="1" applyFill="1" applyBorder="1" applyAlignment="1">
      <alignment horizontal="center" vertical="center" shrinkToFit="1"/>
    </xf>
    <xf numFmtId="0" fontId="16" fillId="12" borderId="40" xfId="0" applyFont="1" applyFill="1" applyBorder="1" applyAlignment="1">
      <alignment horizontal="left" vertical="center" indent="1" shrinkToFit="1"/>
    </xf>
    <xf numFmtId="1" fontId="16" fillId="10" borderId="0" xfId="0" applyNumberFormat="1" applyFont="1" applyFill="1" applyAlignment="1">
      <alignment horizontal="center"/>
    </xf>
    <xf numFmtId="0" fontId="16" fillId="10" borderId="0" xfId="0" applyFont="1" applyFill="1"/>
    <xf numFmtId="0" fontId="16" fillId="10" borderId="0" xfId="0" applyFont="1" applyFill="1" applyAlignment="1">
      <alignment horizontal="center"/>
    </xf>
    <xf numFmtId="1" fontId="16" fillId="10" borderId="0" xfId="0" applyNumberFormat="1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15" fillId="10" borderId="0" xfId="0" applyFont="1" applyFill="1" applyAlignment="1" applyProtection="1">
      <alignment vertical="center"/>
      <protection locked="0"/>
    </xf>
    <xf numFmtId="0" fontId="22" fillId="10" borderId="0" xfId="0" applyFont="1" applyFill="1" applyProtection="1">
      <protection hidden="1"/>
    </xf>
    <xf numFmtId="0" fontId="24" fillId="10" borderId="0" xfId="0" applyFont="1" applyFill="1" applyAlignment="1" applyProtection="1">
      <alignment vertical="center"/>
      <protection locked="0"/>
    </xf>
    <xf numFmtId="169" fontId="22" fillId="10" borderId="0" xfId="0" applyNumberFormat="1" applyFont="1" applyFill="1" applyProtection="1">
      <protection hidden="1"/>
    </xf>
    <xf numFmtId="14" fontId="16" fillId="12" borderId="40" xfId="0" applyNumberFormat="1" applyFont="1" applyFill="1" applyBorder="1" applyAlignment="1">
      <alignment horizontal="left" vertical="center" indent="1"/>
    </xf>
    <xf numFmtId="14" fontId="16" fillId="12" borderId="40" xfId="0" applyNumberFormat="1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left" vertical="center" indent="1"/>
    </xf>
    <xf numFmtId="14" fontId="16" fillId="12" borderId="42" xfId="0" applyNumberFormat="1" applyFont="1" applyFill="1" applyBorder="1" applyAlignment="1">
      <alignment horizontal="center" vertical="center"/>
    </xf>
    <xf numFmtId="0" fontId="23" fillId="10" borderId="0" xfId="0" applyFont="1" applyFill="1"/>
    <xf numFmtId="14" fontId="16" fillId="10" borderId="0" xfId="0" applyNumberFormat="1" applyFont="1" applyFill="1" applyAlignment="1">
      <alignment horizontal="center"/>
    </xf>
    <xf numFmtId="0" fontId="16" fillId="10" borderId="0" xfId="0" applyFont="1" applyFill="1" applyAlignment="1">
      <alignment horizontal="left" vertical="center"/>
    </xf>
    <xf numFmtId="0" fontId="16" fillId="10" borderId="0" xfId="0" applyFont="1" applyFill="1" applyAlignment="1">
      <alignment horizontal="center" vertical="center"/>
    </xf>
    <xf numFmtId="14" fontId="16" fillId="12" borderId="43" xfId="0" applyNumberFormat="1" applyFont="1" applyFill="1" applyBorder="1" applyAlignment="1">
      <alignment horizontal="left" vertical="center"/>
    </xf>
    <xf numFmtId="14" fontId="16" fillId="12" borderId="44" xfId="0" applyNumberFormat="1" applyFont="1" applyFill="1" applyBorder="1" applyAlignment="1">
      <alignment horizontal="left" vertical="center"/>
    </xf>
    <xf numFmtId="14" fontId="16" fillId="12" borderId="44" xfId="0" applyNumberFormat="1" applyFont="1" applyFill="1" applyBorder="1" applyAlignment="1">
      <alignment horizontal="center" vertical="center"/>
    </xf>
    <xf numFmtId="14" fontId="16" fillId="12" borderId="43" xfId="0" applyNumberFormat="1" applyFont="1" applyFill="1" applyBorder="1" applyAlignment="1">
      <alignment horizontal="center" vertical="center"/>
    </xf>
    <xf numFmtId="14" fontId="15" fillId="10" borderId="0" xfId="0" applyNumberFormat="1" applyFont="1" applyFill="1" applyAlignment="1">
      <alignment horizontal="left" vertical="center" indent="1"/>
    </xf>
    <xf numFmtId="14" fontId="0" fillId="10" borderId="0" xfId="0" applyNumberFormat="1" applyFill="1"/>
    <xf numFmtId="14" fontId="0" fillId="9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0" fontId="27" fillId="10" borderId="0" xfId="8" applyFont="1" applyFill="1" applyAlignment="1">
      <alignment horizontal="left" vertical="center"/>
    </xf>
    <xf numFmtId="0" fontId="28" fillId="0" borderId="0" xfId="0" applyFont="1"/>
    <xf numFmtId="0" fontId="29" fillId="10" borderId="0" xfId="0" applyFont="1" applyFill="1" applyAlignment="1">
      <alignment horizontal="center" vertical="center"/>
    </xf>
    <xf numFmtId="0" fontId="30" fillId="10" borderId="0" xfId="0" applyFont="1" applyFill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26" fillId="4" borderId="0" xfId="0" applyFont="1" applyFill="1" applyAlignment="1">
      <alignment vertical="center" wrapText="1"/>
    </xf>
    <xf numFmtId="2" fontId="13" fillId="6" borderId="1" xfId="7" applyNumberFormat="1" applyFill="1" applyBorder="1" applyAlignment="1">
      <alignment horizontal="center" vertical="center"/>
    </xf>
    <xf numFmtId="2" fontId="1" fillId="0" borderId="0" xfId="0" applyNumberFormat="1" applyFont="1"/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Continuous" vertical="top"/>
    </xf>
    <xf numFmtId="2" fontId="3" fillId="2" borderId="24" xfId="0" applyNumberFormat="1" applyFont="1" applyFill="1" applyBorder="1" applyAlignment="1">
      <alignment horizontal="center" vertical="center" textRotation="90"/>
    </xf>
    <xf numFmtId="2" fontId="3" fillId="3" borderId="24" xfId="0" applyNumberFormat="1" applyFont="1" applyFill="1" applyBorder="1" applyAlignment="1">
      <alignment horizontal="center" vertical="center" textRotation="90"/>
    </xf>
    <xf numFmtId="2" fontId="4" fillId="3" borderId="24" xfId="0" applyNumberFormat="1" applyFont="1" applyFill="1" applyBorder="1" applyAlignment="1">
      <alignment horizontal="center" vertical="center" textRotation="90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6" xfId="0" applyNumberFormat="1" applyFont="1" applyBorder="1"/>
    <xf numFmtId="2" fontId="3" fillId="0" borderId="6" xfId="0" applyNumberFormat="1" applyFont="1" applyBorder="1" applyAlignment="1">
      <alignment horizontal="centerContinuous" vertical="top"/>
    </xf>
    <xf numFmtId="2" fontId="3" fillId="0" borderId="0" xfId="0" applyNumberFormat="1" applyFont="1" applyBorder="1" applyAlignment="1">
      <alignment horizontal="centerContinuous" vertical="top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center" vertical="top"/>
    </xf>
    <xf numFmtId="2" fontId="1" fillId="0" borderId="26" xfId="0" applyNumberFormat="1" applyFont="1" applyBorder="1" applyAlignment="1">
      <alignment horizontal="center" vertical="center"/>
    </xf>
    <xf numFmtId="2" fontId="1" fillId="3" borderId="25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2" fillId="10" borderId="20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2" fontId="1" fillId="3" borderId="26" xfId="0" applyNumberFormat="1" applyFont="1" applyFill="1" applyBorder="1" applyAlignment="1">
      <alignment horizontal="center" vertical="center"/>
    </xf>
    <xf numFmtId="2" fontId="13" fillId="5" borderId="1" xfId="7" applyNumberFormat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4" borderId="26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3" fillId="0" borderId="1" xfId="7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/>
    <xf numFmtId="2" fontId="1" fillId="4" borderId="2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13" fillId="4" borderId="1" xfId="7" applyNumberForma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11" fillId="10" borderId="15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8" fontId="17" fillId="8" borderId="0" xfId="0" applyNumberFormat="1" applyFont="1" applyFill="1" applyAlignment="1" applyProtection="1">
      <alignment horizontal="left" vertical="top"/>
      <protection locked="0"/>
    </xf>
    <xf numFmtId="0" fontId="19" fillId="10" borderId="0" xfId="8" applyFont="1" applyFill="1" applyAlignment="1">
      <alignment horizontal="center" vertical="center"/>
    </xf>
    <xf numFmtId="14" fontId="16" fillId="12" borderId="43" xfId="0" applyNumberFormat="1" applyFont="1" applyFill="1" applyBorder="1" applyAlignment="1">
      <alignment horizontal="center" vertical="center"/>
    </xf>
    <xf numFmtId="14" fontId="16" fillId="12" borderId="42" xfId="0" applyNumberFormat="1" applyFont="1" applyFill="1" applyBorder="1" applyAlignment="1">
      <alignment horizontal="center" vertical="center"/>
    </xf>
    <xf numFmtId="168" fontId="17" fillId="8" borderId="0" xfId="0" applyNumberFormat="1" applyFont="1" applyFill="1" applyAlignment="1" applyProtection="1">
      <alignment horizontal="right" vertical="center"/>
      <protection locked="0"/>
    </xf>
    <xf numFmtId="0" fontId="25" fillId="10" borderId="0" xfId="8" applyFont="1" applyFill="1" applyAlignment="1">
      <alignment horizontal="left" vertical="top" indent="3"/>
    </xf>
    <xf numFmtId="0" fontId="15" fillId="10" borderId="4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Neutral" xfId="7" builtinId="28"/>
    <cellStyle name="Standard" xfId="0" builtinId="0"/>
    <cellStyle name="Standard 2" xfId="8"/>
  </cellStyles>
  <dxfs count="4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EDDF"/>
      <color rgb="FF1966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9585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1965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</xdr:rowOff>
    </xdr:from>
    <xdr:to>
      <xdr:col>8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695825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rstin%20Fraenkler/Downloads/TimO-Urlaubsplaner-Vorlage_schutz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daten"/>
      <sheetName val="Urlaubsübersicht"/>
      <sheetName val="Mitarbeiter"/>
      <sheetName val="Feiertage"/>
      <sheetName val="Hilfe"/>
    </sheetNames>
    <sheetDataSet>
      <sheetData sheetId="0"/>
      <sheetData sheetId="1"/>
      <sheetData sheetId="2"/>
      <sheetData sheetId="3">
        <row r="5">
          <cell r="F5" t="str">
            <v>Team A</v>
          </cell>
        </row>
        <row r="6">
          <cell r="F6" t="str">
            <v>Team B</v>
          </cell>
        </row>
        <row r="7">
          <cell r="F7" t="str">
            <v>Team C</v>
          </cell>
        </row>
        <row r="8">
          <cell r="F8"/>
        </row>
        <row r="9">
          <cell r="F9"/>
        </row>
        <row r="10">
          <cell r="F10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0"/>
  <sheetViews>
    <sheetView showGridLines="0" showRuler="0" topLeftCell="A22" zoomScale="160" zoomScaleNormal="160" zoomScalePageLayoutView="160" workbookViewId="0">
      <selection activeCell="E12" sqref="E12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4" width="7.140625" style="1" customWidth="1"/>
    <col min="5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29</v>
      </c>
      <c r="G2" s="55"/>
      <c r="H2" s="18"/>
      <c r="I2" s="20" t="s">
        <v>6</v>
      </c>
    </row>
    <row r="3" spans="1:10" ht="14.1" customHeight="1">
      <c r="G3" s="2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 thickBot="1">
      <c r="A8" s="32" t="s">
        <v>0</v>
      </c>
      <c r="B8" s="35" t="s">
        <v>8</v>
      </c>
      <c r="C8" s="38" t="s">
        <v>9</v>
      </c>
      <c r="D8" s="33" t="s">
        <v>27</v>
      </c>
      <c r="E8" s="33" t="s">
        <v>11</v>
      </c>
      <c r="F8" s="41" t="s">
        <v>1</v>
      </c>
      <c r="G8" s="33" t="s">
        <v>12</v>
      </c>
      <c r="H8" s="76" t="s">
        <v>2</v>
      </c>
      <c r="I8" s="4"/>
    </row>
    <row r="9" spans="1:10" ht="15" customHeight="1">
      <c r="A9" s="56">
        <v>44927</v>
      </c>
      <c r="B9" s="58">
        <f>A9</f>
        <v>44927</v>
      </c>
      <c r="C9" s="39"/>
      <c r="D9" s="34"/>
      <c r="E9" s="24"/>
      <c r="F9" s="24"/>
      <c r="G9" s="24"/>
      <c r="H9" s="52"/>
      <c r="I9" s="40"/>
    </row>
    <row r="10" spans="1:10" ht="15" customHeight="1">
      <c r="A10" s="56">
        <f>A9+1</f>
        <v>44928</v>
      </c>
      <c r="B10" s="59">
        <f>B9+1</f>
        <v>44928</v>
      </c>
      <c r="C10" s="48">
        <v>8</v>
      </c>
      <c r="D10" s="71">
        <v>8</v>
      </c>
      <c r="E10" s="45"/>
      <c r="F10" s="45"/>
      <c r="G10" s="45"/>
      <c r="H10" s="53"/>
      <c r="I10" s="40"/>
    </row>
    <row r="11" spans="1:10" ht="15" customHeight="1">
      <c r="A11" s="56">
        <f t="shared" ref="A11:B26" si="0">A10+1</f>
        <v>44929</v>
      </c>
      <c r="B11" s="59">
        <f t="shared" si="0"/>
        <v>44929</v>
      </c>
      <c r="C11" s="15">
        <v>8</v>
      </c>
      <c r="D11" s="71">
        <v>8</v>
      </c>
      <c r="E11" s="16"/>
      <c r="F11" s="16"/>
      <c r="G11" s="16"/>
      <c r="H11" s="53"/>
      <c r="I11" s="40"/>
    </row>
    <row r="12" spans="1:10" ht="15" customHeight="1">
      <c r="A12" s="56">
        <f t="shared" si="0"/>
        <v>44930</v>
      </c>
      <c r="B12" s="59">
        <f t="shared" si="0"/>
        <v>44930</v>
      </c>
      <c r="C12" s="15">
        <v>8</v>
      </c>
      <c r="D12" s="71">
        <v>8</v>
      </c>
      <c r="E12" s="16"/>
      <c r="F12" s="16"/>
      <c r="G12" s="16"/>
      <c r="H12" s="53"/>
      <c r="I12" s="40"/>
    </row>
    <row r="13" spans="1:10" ht="15" customHeight="1">
      <c r="A13" s="56">
        <f t="shared" si="0"/>
        <v>44931</v>
      </c>
      <c r="B13" s="59">
        <f t="shared" si="0"/>
        <v>44931</v>
      </c>
      <c r="C13" s="15">
        <v>8</v>
      </c>
      <c r="D13" s="69"/>
      <c r="E13" s="72">
        <v>8</v>
      </c>
      <c r="F13" s="16"/>
      <c r="G13" s="16"/>
      <c r="H13" s="53"/>
      <c r="I13" s="40"/>
    </row>
    <row r="14" spans="1:10" ht="15" customHeight="1">
      <c r="A14" s="56">
        <f t="shared" si="0"/>
        <v>44932</v>
      </c>
      <c r="B14" s="59">
        <f t="shared" si="0"/>
        <v>44932</v>
      </c>
      <c r="C14" s="15">
        <v>8</v>
      </c>
      <c r="D14" s="69"/>
      <c r="E14" s="16"/>
      <c r="F14" s="79">
        <v>8</v>
      </c>
      <c r="G14" s="16"/>
      <c r="H14" s="53"/>
      <c r="I14" s="40"/>
    </row>
    <row r="15" spans="1:10" ht="15" customHeight="1">
      <c r="A15" s="56">
        <f t="shared" si="0"/>
        <v>44933</v>
      </c>
      <c r="B15" s="58">
        <f t="shared" si="0"/>
        <v>44933</v>
      </c>
      <c r="C15" s="39"/>
      <c r="D15" s="37"/>
      <c r="E15" s="23"/>
      <c r="F15" s="23"/>
      <c r="G15" s="23"/>
      <c r="H15" s="53"/>
      <c r="I15" s="40"/>
    </row>
    <row r="16" spans="1:10" ht="15" customHeight="1">
      <c r="A16" s="56">
        <f t="shared" si="0"/>
        <v>44934</v>
      </c>
      <c r="B16" s="58">
        <f t="shared" si="0"/>
        <v>44934</v>
      </c>
      <c r="C16" s="39"/>
      <c r="D16" s="37"/>
      <c r="E16" s="23"/>
      <c r="F16" s="23"/>
      <c r="G16" s="23"/>
      <c r="H16" s="53"/>
      <c r="I16" s="40"/>
    </row>
    <row r="17" spans="1:9" ht="15" customHeight="1">
      <c r="A17" s="56">
        <f t="shared" si="0"/>
        <v>44935</v>
      </c>
      <c r="B17" s="59">
        <f t="shared" si="0"/>
        <v>44935</v>
      </c>
      <c r="C17" s="48">
        <v>8</v>
      </c>
      <c r="D17" s="47"/>
      <c r="E17" s="45"/>
      <c r="F17" s="45"/>
      <c r="G17" s="45"/>
      <c r="H17" s="53"/>
      <c r="I17" s="40"/>
    </row>
    <row r="18" spans="1:9" ht="15" customHeight="1">
      <c r="A18" s="56">
        <f t="shared" si="0"/>
        <v>44936</v>
      </c>
      <c r="B18" s="59">
        <f t="shared" si="0"/>
        <v>44936</v>
      </c>
      <c r="C18" s="15">
        <v>8</v>
      </c>
      <c r="D18" s="36"/>
      <c r="E18" s="16"/>
      <c r="F18" s="16"/>
      <c r="G18" s="16"/>
      <c r="H18" s="53"/>
      <c r="I18" s="40"/>
    </row>
    <row r="19" spans="1:9" ht="15" customHeight="1">
      <c r="A19" s="56">
        <f t="shared" si="0"/>
        <v>44937</v>
      </c>
      <c r="B19" s="59">
        <f t="shared" si="0"/>
        <v>44937</v>
      </c>
      <c r="C19" s="15">
        <v>8</v>
      </c>
      <c r="D19" s="36"/>
      <c r="E19" s="16"/>
      <c r="F19" s="16"/>
      <c r="G19" s="16"/>
      <c r="H19" s="53"/>
      <c r="I19" s="40"/>
    </row>
    <row r="20" spans="1:9" ht="15" customHeight="1">
      <c r="A20" s="56">
        <f t="shared" si="0"/>
        <v>44938</v>
      </c>
      <c r="B20" s="59">
        <f t="shared" si="0"/>
        <v>44938</v>
      </c>
      <c r="C20" s="15">
        <v>8</v>
      </c>
      <c r="D20" s="36"/>
      <c r="E20" s="16"/>
      <c r="F20" s="16"/>
      <c r="G20" s="16"/>
      <c r="H20" s="53"/>
      <c r="I20" s="40"/>
    </row>
    <row r="21" spans="1:9" ht="15" customHeight="1">
      <c r="A21" s="56">
        <f t="shared" si="0"/>
        <v>44939</v>
      </c>
      <c r="B21" s="59">
        <f t="shared" si="0"/>
        <v>44939</v>
      </c>
      <c r="C21" s="15">
        <v>8</v>
      </c>
      <c r="D21" s="36"/>
      <c r="E21" s="16"/>
      <c r="F21" s="16"/>
      <c r="G21" s="16"/>
      <c r="H21" s="53"/>
      <c r="I21" s="40"/>
    </row>
    <row r="22" spans="1:9" ht="15" customHeight="1">
      <c r="A22" s="56">
        <f t="shared" si="0"/>
        <v>44940</v>
      </c>
      <c r="B22" s="58">
        <f t="shared" si="0"/>
        <v>44940</v>
      </c>
      <c r="C22" s="39"/>
      <c r="D22" s="37"/>
      <c r="E22" s="23"/>
      <c r="F22" s="23"/>
      <c r="G22" s="23"/>
      <c r="H22" s="53"/>
      <c r="I22" s="40"/>
    </row>
    <row r="23" spans="1:9" ht="15" customHeight="1">
      <c r="A23" s="56">
        <f t="shared" si="0"/>
        <v>44941</v>
      </c>
      <c r="B23" s="58">
        <f t="shared" si="0"/>
        <v>44941</v>
      </c>
      <c r="C23" s="39"/>
      <c r="D23" s="37"/>
      <c r="E23" s="23"/>
      <c r="F23" s="23"/>
      <c r="G23" s="23"/>
      <c r="H23" s="53"/>
      <c r="I23" s="40"/>
    </row>
    <row r="24" spans="1:9" ht="15" customHeight="1">
      <c r="A24" s="56">
        <f t="shared" si="0"/>
        <v>44942</v>
      </c>
      <c r="B24" s="59">
        <f t="shared" si="0"/>
        <v>44942</v>
      </c>
      <c r="C24" s="48">
        <v>8</v>
      </c>
      <c r="D24" s="47"/>
      <c r="E24" s="45"/>
      <c r="F24" s="45"/>
      <c r="G24" s="45"/>
      <c r="H24" s="53"/>
      <c r="I24" s="40"/>
    </row>
    <row r="25" spans="1:9" ht="15" customHeight="1">
      <c r="A25" s="56">
        <f t="shared" si="0"/>
        <v>44943</v>
      </c>
      <c r="B25" s="59">
        <f t="shared" si="0"/>
        <v>44943</v>
      </c>
      <c r="C25" s="15">
        <v>8</v>
      </c>
      <c r="D25" s="36"/>
      <c r="E25" s="16"/>
      <c r="F25" s="16"/>
      <c r="G25" s="16"/>
      <c r="H25" s="53"/>
      <c r="I25" s="40"/>
    </row>
    <row r="26" spans="1:9" ht="15" customHeight="1">
      <c r="A26" s="56">
        <f t="shared" si="0"/>
        <v>44944</v>
      </c>
      <c r="B26" s="59">
        <f t="shared" si="0"/>
        <v>44944</v>
      </c>
      <c r="C26" s="15">
        <v>8</v>
      </c>
      <c r="D26" s="36"/>
      <c r="E26" s="16"/>
      <c r="F26" s="16"/>
      <c r="G26" s="16"/>
      <c r="H26" s="53"/>
      <c r="I26" s="40"/>
    </row>
    <row r="27" spans="1:9" ht="15" customHeight="1">
      <c r="A27" s="56">
        <f t="shared" ref="A27:B39" si="1">A26+1</f>
        <v>44945</v>
      </c>
      <c r="B27" s="59">
        <f t="shared" si="1"/>
        <v>44945</v>
      </c>
      <c r="C27" s="15">
        <v>8</v>
      </c>
      <c r="D27" s="36"/>
      <c r="E27" s="16"/>
      <c r="F27" s="16"/>
      <c r="G27" s="16"/>
      <c r="H27" s="53"/>
      <c r="I27" s="40"/>
    </row>
    <row r="28" spans="1:9" ht="15" customHeight="1">
      <c r="A28" s="56">
        <f t="shared" si="1"/>
        <v>44946</v>
      </c>
      <c r="B28" s="59">
        <f t="shared" si="1"/>
        <v>44946</v>
      </c>
      <c r="C28" s="15">
        <v>8</v>
      </c>
      <c r="D28" s="36"/>
      <c r="E28" s="16"/>
      <c r="F28" s="16"/>
      <c r="G28" s="16"/>
      <c r="H28" s="53"/>
      <c r="I28" s="40"/>
    </row>
    <row r="29" spans="1:9" ht="15" customHeight="1">
      <c r="A29" s="56">
        <f t="shared" si="1"/>
        <v>44947</v>
      </c>
      <c r="B29" s="58">
        <f t="shared" si="1"/>
        <v>44947</v>
      </c>
      <c r="C29" s="39"/>
      <c r="D29" s="37"/>
      <c r="E29" s="23"/>
      <c r="F29" s="23"/>
      <c r="G29" s="23"/>
      <c r="H29" s="53"/>
      <c r="I29" s="40"/>
    </row>
    <row r="30" spans="1:9" ht="15" customHeight="1">
      <c r="A30" s="56">
        <f t="shared" si="1"/>
        <v>44948</v>
      </c>
      <c r="B30" s="58">
        <f t="shared" si="1"/>
        <v>44948</v>
      </c>
      <c r="C30" s="39"/>
      <c r="D30" s="37"/>
      <c r="E30" s="23"/>
      <c r="F30" s="23"/>
      <c r="G30" s="23"/>
      <c r="H30" s="53"/>
      <c r="I30" s="40"/>
    </row>
    <row r="31" spans="1:9" ht="15" customHeight="1">
      <c r="A31" s="56">
        <f t="shared" si="1"/>
        <v>44949</v>
      </c>
      <c r="B31" s="59">
        <f t="shared" si="1"/>
        <v>44949</v>
      </c>
      <c r="C31" s="48">
        <v>8</v>
      </c>
      <c r="D31" s="47"/>
      <c r="E31" s="45"/>
      <c r="F31" s="45"/>
      <c r="G31" s="45"/>
      <c r="H31" s="53"/>
      <c r="I31" s="40"/>
    </row>
    <row r="32" spans="1:9" ht="15" customHeight="1">
      <c r="A32" s="56">
        <f t="shared" si="1"/>
        <v>44950</v>
      </c>
      <c r="B32" s="59">
        <f t="shared" si="1"/>
        <v>44950</v>
      </c>
      <c r="C32" s="15">
        <v>8</v>
      </c>
      <c r="D32" s="36"/>
      <c r="E32" s="16"/>
      <c r="F32" s="16"/>
      <c r="G32" s="16"/>
      <c r="H32" s="53"/>
      <c r="I32" s="40"/>
    </row>
    <row r="33" spans="1:11" ht="15" customHeight="1">
      <c r="A33" s="56">
        <f t="shared" si="1"/>
        <v>44951</v>
      </c>
      <c r="B33" s="59">
        <f t="shared" si="1"/>
        <v>44951</v>
      </c>
      <c r="C33" s="15">
        <v>8</v>
      </c>
      <c r="D33" s="36"/>
      <c r="E33" s="16"/>
      <c r="F33" s="16"/>
      <c r="G33" s="16"/>
      <c r="H33" s="53"/>
      <c r="I33" s="40"/>
    </row>
    <row r="34" spans="1:11" ht="15" customHeight="1">
      <c r="A34" s="56">
        <f t="shared" si="1"/>
        <v>44952</v>
      </c>
      <c r="B34" s="59">
        <f t="shared" si="1"/>
        <v>44952</v>
      </c>
      <c r="C34" s="15">
        <v>8</v>
      </c>
      <c r="D34" s="36"/>
      <c r="E34" s="16"/>
      <c r="F34" s="16"/>
      <c r="G34" s="16"/>
      <c r="H34" s="53"/>
      <c r="I34" s="40"/>
      <c r="K34" s="57"/>
    </row>
    <row r="35" spans="1:11" ht="15" customHeight="1">
      <c r="A35" s="56">
        <f t="shared" si="1"/>
        <v>44953</v>
      </c>
      <c r="B35" s="59">
        <f t="shared" si="1"/>
        <v>44953</v>
      </c>
      <c r="C35" s="15">
        <v>8</v>
      </c>
      <c r="D35" s="36"/>
      <c r="E35" s="16"/>
      <c r="F35" s="16"/>
      <c r="G35" s="16"/>
      <c r="H35" s="53"/>
      <c r="I35" s="40"/>
    </row>
    <row r="36" spans="1:11" ht="15" customHeight="1">
      <c r="A36" s="56">
        <f t="shared" si="1"/>
        <v>44954</v>
      </c>
      <c r="B36" s="58">
        <f t="shared" si="1"/>
        <v>44954</v>
      </c>
      <c r="C36" s="39"/>
      <c r="D36" s="37"/>
      <c r="E36" s="23"/>
      <c r="F36" s="23"/>
      <c r="G36" s="23"/>
      <c r="H36" s="53"/>
      <c r="I36" s="40"/>
    </row>
    <row r="37" spans="1:11" ht="15" customHeight="1">
      <c r="A37" s="56">
        <f t="shared" si="1"/>
        <v>44955</v>
      </c>
      <c r="B37" s="58">
        <f t="shared" si="1"/>
        <v>44955</v>
      </c>
      <c r="C37" s="39"/>
      <c r="D37" s="37"/>
      <c r="E37" s="23"/>
      <c r="F37" s="23"/>
      <c r="G37" s="23"/>
      <c r="H37" s="53"/>
      <c r="I37" s="40"/>
    </row>
    <row r="38" spans="1:11" ht="15" customHeight="1" thickBot="1">
      <c r="A38" s="56">
        <f t="shared" si="1"/>
        <v>44956</v>
      </c>
      <c r="B38" s="59">
        <f t="shared" si="1"/>
        <v>44956</v>
      </c>
      <c r="C38" s="15">
        <v>8</v>
      </c>
      <c r="D38" s="47"/>
      <c r="E38" s="45"/>
      <c r="F38" s="45"/>
      <c r="G38" s="45"/>
      <c r="H38" s="54"/>
      <c r="I38" s="40"/>
    </row>
    <row r="39" spans="1:11" ht="15" customHeight="1" thickBot="1">
      <c r="A39" s="56">
        <f t="shared" si="1"/>
        <v>44957</v>
      </c>
      <c r="B39" s="59">
        <f t="shared" si="1"/>
        <v>44957</v>
      </c>
      <c r="C39" s="15">
        <v>8</v>
      </c>
      <c r="D39" s="36"/>
      <c r="E39" s="16"/>
      <c r="F39" s="16"/>
      <c r="G39" s="16"/>
      <c r="H39" s="54"/>
      <c r="I39" s="40"/>
    </row>
    <row r="40" spans="1:11" s="6" customFormat="1" ht="15" customHeight="1" thickBot="1">
      <c r="A40" s="184" t="s">
        <v>2</v>
      </c>
      <c r="B40" s="185"/>
      <c r="C40" s="73">
        <f t="shared" ref="C40:G40" si="2">SUM(C9:C39)</f>
        <v>176</v>
      </c>
      <c r="D40" s="77">
        <f t="shared" si="2"/>
        <v>24</v>
      </c>
      <c r="E40" s="78">
        <f t="shared" si="2"/>
        <v>8</v>
      </c>
      <c r="F40" s="78">
        <f t="shared" si="2"/>
        <v>8</v>
      </c>
      <c r="G40" s="78">
        <f t="shared" si="2"/>
        <v>0</v>
      </c>
      <c r="H40" s="73">
        <f>SUM(D9:D39)+SUM(E9:E39)+SUM(F9:F39)+SUM(G9:G39)</f>
        <v>40</v>
      </c>
      <c r="I40" s="22"/>
    </row>
    <row r="41" spans="1:11">
      <c r="A41" s="27"/>
      <c r="B41" s="21"/>
      <c r="C41" s="5"/>
      <c r="D41" s="5"/>
      <c r="E41" s="5"/>
      <c r="F41" s="5"/>
      <c r="G41" s="5"/>
      <c r="H41" s="5"/>
      <c r="I41" s="7"/>
    </row>
    <row r="42" spans="1:11">
      <c r="A42" s="27" t="s">
        <v>3</v>
      </c>
      <c r="B42" s="5"/>
      <c r="C42" s="5"/>
      <c r="D42" s="5"/>
      <c r="E42" s="5"/>
      <c r="F42" s="5"/>
      <c r="G42" s="5"/>
      <c r="H42" s="5"/>
      <c r="I42" s="7"/>
    </row>
    <row r="43" spans="1:11">
      <c r="A43" s="27"/>
      <c r="B43" s="5"/>
      <c r="C43" s="5"/>
      <c r="D43" s="5"/>
      <c r="E43" s="5"/>
      <c r="F43" s="5"/>
      <c r="G43" s="5"/>
      <c r="H43" s="5"/>
      <c r="I43" s="7"/>
    </row>
    <row r="44" spans="1:11">
      <c r="A44" s="28"/>
      <c r="B44" s="8"/>
      <c r="C44" s="8"/>
      <c r="D44" s="8"/>
      <c r="E44" s="8"/>
      <c r="F44" s="8"/>
      <c r="G44" s="8"/>
      <c r="H44" s="8"/>
      <c r="I44" s="9"/>
    </row>
    <row r="45" spans="1:11" ht="13.5" thickBot="1">
      <c r="A45" s="29"/>
      <c r="B45" s="10"/>
      <c r="C45" s="10"/>
      <c r="D45" s="10"/>
      <c r="E45" s="11" t="s">
        <v>4</v>
      </c>
      <c r="F45" s="10"/>
      <c r="G45" s="10"/>
      <c r="H45" s="186" t="s">
        <v>7</v>
      </c>
      <c r="I45" s="187"/>
    </row>
    <row r="46" spans="1:11" ht="6.75" customHeight="1">
      <c r="A46" s="30"/>
      <c r="B46" s="5"/>
      <c r="C46" s="5"/>
      <c r="D46" s="5"/>
      <c r="E46" s="12"/>
      <c r="F46" s="5"/>
      <c r="G46" s="5"/>
      <c r="H46" s="5"/>
      <c r="I46" s="13"/>
    </row>
    <row r="47" spans="1:11">
      <c r="A47" s="31"/>
      <c r="B47" s="14"/>
      <c r="C47" s="14"/>
      <c r="D47" s="14"/>
      <c r="E47" s="14"/>
      <c r="F47" s="14"/>
      <c r="G47" s="14"/>
      <c r="H47" s="14"/>
      <c r="I47" s="14"/>
      <c r="J47" s="14"/>
    </row>
    <row r="48" spans="1:11">
      <c r="A48" s="31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1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1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conditionalFormatting sqref="A9:B9">
    <cfRule type="expression" dxfId="3" priority="2">
      <formula>WEEKDAY(A$9,6)&gt;5</formula>
    </cfRule>
  </conditionalFormatting>
  <pageMargins left="0.78740157499999996" right="0.3" top="0.25" bottom="0.19" header="0.25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showRuler="0" topLeftCell="A25" zoomScale="160" zoomScaleNormal="160" zoomScalePageLayoutView="160" workbookViewId="0">
      <selection activeCell="M9" sqref="M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1" spans="1:10">
      <c r="A1" s="30"/>
      <c r="B1" s="5"/>
      <c r="C1" s="5"/>
      <c r="D1" s="147"/>
      <c r="E1" s="147"/>
      <c r="F1" s="147"/>
      <c r="G1" s="147"/>
      <c r="H1" s="5"/>
      <c r="I1" s="5"/>
    </row>
    <row r="2" spans="1:10">
      <c r="A2" s="30" t="s">
        <v>20</v>
      </c>
      <c r="B2" s="5"/>
      <c r="C2" s="5"/>
      <c r="D2" s="147"/>
      <c r="E2" s="147"/>
      <c r="F2" s="147"/>
      <c r="G2" s="137"/>
      <c r="H2" s="18"/>
      <c r="I2" s="49" t="s">
        <v>6</v>
      </c>
    </row>
    <row r="3" spans="1:10" ht="14.1" customHeight="1">
      <c r="A3" s="30"/>
      <c r="B3" s="5"/>
      <c r="C3" s="5"/>
      <c r="D3" s="147"/>
      <c r="E3" s="147"/>
      <c r="F3" s="147"/>
      <c r="G3" s="151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97" t="s">
        <v>5</v>
      </c>
      <c r="B6" s="197"/>
      <c r="C6" s="197"/>
      <c r="D6" s="197"/>
      <c r="E6" s="197"/>
      <c r="F6" s="197"/>
      <c r="G6" s="197"/>
      <c r="H6" s="19"/>
      <c r="I6" s="176"/>
    </row>
    <row r="7" spans="1:10" ht="13.5" thickBot="1">
      <c r="A7" s="30"/>
      <c r="B7" s="5"/>
      <c r="C7" s="5"/>
      <c r="D7" s="147"/>
      <c r="E7" s="147"/>
      <c r="F7" s="147"/>
      <c r="G7" s="147"/>
      <c r="H7" s="5"/>
      <c r="I7" s="50"/>
    </row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14</v>
      </c>
      <c r="H8" s="76" t="s">
        <v>2</v>
      </c>
      <c r="I8" s="4"/>
    </row>
    <row r="9" spans="1:10" ht="15" customHeight="1">
      <c r="A9" s="56">
        <v>45078</v>
      </c>
      <c r="B9" s="60">
        <f>A9</f>
        <v>45078</v>
      </c>
      <c r="C9" s="42">
        <v>8</v>
      </c>
      <c r="D9" s="167"/>
      <c r="E9" s="168"/>
      <c r="F9" s="168"/>
      <c r="G9" s="168"/>
      <c r="H9" s="53"/>
      <c r="I9" s="40"/>
    </row>
    <row r="10" spans="1:10" ht="15" customHeight="1">
      <c r="A10" s="56">
        <f>A9+1</f>
        <v>45079</v>
      </c>
      <c r="B10" s="65">
        <f>B9+1</f>
        <v>45079</v>
      </c>
      <c r="C10" s="17">
        <v>8</v>
      </c>
      <c r="D10" s="154"/>
      <c r="E10" s="146"/>
      <c r="F10" s="146"/>
      <c r="G10" s="146"/>
      <c r="H10" s="53"/>
      <c r="I10" s="40"/>
    </row>
    <row r="11" spans="1:10" ht="15" customHeight="1">
      <c r="A11" s="56">
        <f t="shared" ref="A11:B26" si="0">A10+1</f>
        <v>45080</v>
      </c>
      <c r="B11" s="63">
        <f t="shared" si="0"/>
        <v>45080</v>
      </c>
      <c r="C11" s="25"/>
      <c r="D11" s="164"/>
      <c r="E11" s="143"/>
      <c r="F11" s="143"/>
      <c r="G11" s="143"/>
      <c r="H11" s="53"/>
      <c r="I11" s="40"/>
    </row>
    <row r="12" spans="1:10" ht="15" customHeight="1">
      <c r="A12" s="56">
        <f t="shared" si="0"/>
        <v>45081</v>
      </c>
      <c r="B12" s="63">
        <f t="shared" si="0"/>
        <v>45081</v>
      </c>
      <c r="C12" s="25"/>
      <c r="D12" s="164"/>
      <c r="E12" s="143"/>
      <c r="F12" s="143"/>
      <c r="G12" s="143"/>
      <c r="H12" s="53"/>
      <c r="I12" s="40"/>
    </row>
    <row r="13" spans="1:10" ht="15" customHeight="1">
      <c r="A13" s="56">
        <f t="shared" si="0"/>
        <v>45082</v>
      </c>
      <c r="B13" s="65">
        <f t="shared" si="0"/>
        <v>45082</v>
      </c>
      <c r="C13" s="46">
        <v>8</v>
      </c>
      <c r="D13" s="166"/>
      <c r="E13" s="145"/>
      <c r="F13" s="145"/>
      <c r="G13" s="145"/>
      <c r="H13" s="53"/>
      <c r="I13" s="40"/>
    </row>
    <row r="14" spans="1:10" ht="15" customHeight="1">
      <c r="A14" s="56">
        <f t="shared" si="0"/>
        <v>45083</v>
      </c>
      <c r="B14" s="65">
        <f t="shared" si="0"/>
        <v>45083</v>
      </c>
      <c r="C14" s="46">
        <v>8</v>
      </c>
      <c r="D14" s="166"/>
      <c r="E14" s="145"/>
      <c r="F14" s="169"/>
      <c r="G14" s="145"/>
      <c r="H14" s="53"/>
      <c r="I14" s="40"/>
    </row>
    <row r="15" spans="1:10" ht="15" customHeight="1">
      <c r="A15" s="56">
        <f t="shared" si="0"/>
        <v>45084</v>
      </c>
      <c r="B15" s="65">
        <f t="shared" si="0"/>
        <v>45084</v>
      </c>
      <c r="C15" s="46">
        <v>8</v>
      </c>
      <c r="D15" s="166"/>
      <c r="E15" s="145"/>
      <c r="F15" s="145"/>
      <c r="G15" s="145"/>
      <c r="H15" s="53"/>
      <c r="I15" s="40"/>
    </row>
    <row r="16" spans="1:10" ht="15" customHeight="1">
      <c r="A16" s="56">
        <f t="shared" si="0"/>
        <v>45085</v>
      </c>
      <c r="B16" s="65">
        <f t="shared" si="0"/>
        <v>45085</v>
      </c>
      <c r="C16" s="46">
        <v>8</v>
      </c>
      <c r="D16" s="166"/>
      <c r="E16" s="145"/>
      <c r="F16" s="145"/>
      <c r="G16" s="145"/>
      <c r="H16" s="53"/>
      <c r="I16" s="40"/>
    </row>
    <row r="17" spans="1:9" ht="15" customHeight="1">
      <c r="A17" s="56">
        <f t="shared" si="0"/>
        <v>45086</v>
      </c>
      <c r="B17" s="65">
        <f t="shared" si="0"/>
        <v>45086</v>
      </c>
      <c r="C17" s="46">
        <v>8</v>
      </c>
      <c r="D17" s="145"/>
      <c r="E17" s="145"/>
      <c r="F17" s="145"/>
      <c r="G17" s="170"/>
      <c r="H17" s="53"/>
      <c r="I17" s="40"/>
    </row>
    <row r="18" spans="1:9" ht="15" customHeight="1">
      <c r="A18" s="56">
        <f t="shared" si="0"/>
        <v>45087</v>
      </c>
      <c r="B18" s="63">
        <f t="shared" si="0"/>
        <v>45087</v>
      </c>
      <c r="C18" s="25"/>
      <c r="D18" s="164"/>
      <c r="E18" s="143"/>
      <c r="F18" s="143"/>
      <c r="G18" s="143"/>
      <c r="H18" s="53"/>
      <c r="I18" s="40"/>
    </row>
    <row r="19" spans="1:9" ht="15" customHeight="1">
      <c r="A19" s="56">
        <f t="shared" si="0"/>
        <v>45088</v>
      </c>
      <c r="B19" s="63">
        <f t="shared" si="0"/>
        <v>45088</v>
      </c>
      <c r="C19" s="25"/>
      <c r="D19" s="164"/>
      <c r="E19" s="143"/>
      <c r="F19" s="143"/>
      <c r="G19" s="143"/>
      <c r="H19" s="53"/>
      <c r="I19" s="40"/>
    </row>
    <row r="20" spans="1:9" ht="15" customHeight="1">
      <c r="A20" s="56">
        <f t="shared" si="0"/>
        <v>45089</v>
      </c>
      <c r="B20" s="65">
        <f t="shared" si="0"/>
        <v>45089</v>
      </c>
      <c r="C20" s="46">
        <v>8</v>
      </c>
      <c r="D20" s="166"/>
      <c r="E20" s="145"/>
      <c r="F20" s="145"/>
      <c r="G20" s="145"/>
      <c r="H20" s="53"/>
      <c r="I20" s="40"/>
    </row>
    <row r="21" spans="1:9" ht="15" customHeight="1">
      <c r="A21" s="56">
        <f t="shared" si="0"/>
        <v>45090</v>
      </c>
      <c r="B21" s="65">
        <f t="shared" si="0"/>
        <v>45090</v>
      </c>
      <c r="C21" s="46">
        <v>8</v>
      </c>
      <c r="D21" s="166"/>
      <c r="E21" s="145"/>
      <c r="F21" s="169"/>
      <c r="G21" s="145"/>
      <c r="H21" s="53"/>
      <c r="I21" s="40"/>
    </row>
    <row r="22" spans="1:9" ht="15" customHeight="1">
      <c r="A22" s="56">
        <f t="shared" si="0"/>
        <v>45091</v>
      </c>
      <c r="B22" s="65">
        <f t="shared" si="0"/>
        <v>45091</v>
      </c>
      <c r="C22" s="46">
        <v>8</v>
      </c>
      <c r="D22" s="166"/>
      <c r="E22" s="145"/>
      <c r="F22" s="145"/>
      <c r="G22" s="145"/>
      <c r="H22" s="53"/>
      <c r="I22" s="40"/>
    </row>
    <row r="23" spans="1:9" ht="15" customHeight="1">
      <c r="A23" s="56">
        <f t="shared" si="0"/>
        <v>45092</v>
      </c>
      <c r="B23" s="65">
        <f t="shared" si="0"/>
        <v>45092</v>
      </c>
      <c r="C23" s="46">
        <v>8</v>
      </c>
      <c r="D23" s="166"/>
      <c r="E23" s="145"/>
      <c r="F23" s="145"/>
      <c r="G23" s="145"/>
      <c r="H23" s="53"/>
      <c r="I23" s="40"/>
    </row>
    <row r="24" spans="1:9" ht="15" customHeight="1">
      <c r="A24" s="56">
        <f t="shared" si="0"/>
        <v>45093</v>
      </c>
      <c r="B24" s="65">
        <f t="shared" si="0"/>
        <v>45093</v>
      </c>
      <c r="C24" s="46">
        <v>8</v>
      </c>
      <c r="D24" s="145"/>
      <c r="E24" s="145"/>
      <c r="F24" s="145"/>
      <c r="G24" s="170"/>
      <c r="H24" s="53"/>
      <c r="I24" s="40"/>
    </row>
    <row r="25" spans="1:9" ht="15" customHeight="1">
      <c r="A25" s="56">
        <f t="shared" si="0"/>
        <v>45094</v>
      </c>
      <c r="B25" s="63">
        <f t="shared" si="0"/>
        <v>45094</v>
      </c>
      <c r="C25" s="25"/>
      <c r="D25" s="164"/>
      <c r="E25" s="143"/>
      <c r="F25" s="143"/>
      <c r="G25" s="143"/>
      <c r="H25" s="53"/>
      <c r="I25" s="40"/>
    </row>
    <row r="26" spans="1:9" ht="15" customHeight="1">
      <c r="A26" s="56">
        <f t="shared" si="0"/>
        <v>45095</v>
      </c>
      <c r="B26" s="63">
        <f t="shared" si="0"/>
        <v>45095</v>
      </c>
      <c r="C26" s="25"/>
      <c r="D26" s="164"/>
      <c r="E26" s="143"/>
      <c r="F26" s="143"/>
      <c r="G26" s="143"/>
      <c r="H26" s="53"/>
      <c r="I26" s="40"/>
    </row>
    <row r="27" spans="1:9" ht="15" customHeight="1">
      <c r="A27" s="56">
        <f t="shared" ref="A27:B38" si="1">A26+1</f>
        <v>45096</v>
      </c>
      <c r="B27" s="65">
        <f t="shared" si="1"/>
        <v>45096</v>
      </c>
      <c r="C27" s="46">
        <v>8</v>
      </c>
      <c r="D27" s="166"/>
      <c r="E27" s="145"/>
      <c r="F27" s="145"/>
      <c r="G27" s="145"/>
      <c r="H27" s="53"/>
      <c r="I27" s="40"/>
    </row>
    <row r="28" spans="1:9" ht="15" customHeight="1">
      <c r="A28" s="56">
        <f t="shared" si="1"/>
        <v>45097</v>
      </c>
      <c r="B28" s="65">
        <f t="shared" si="1"/>
        <v>45097</v>
      </c>
      <c r="C28" s="46">
        <v>8</v>
      </c>
      <c r="D28" s="166"/>
      <c r="E28" s="145"/>
      <c r="F28" s="169"/>
      <c r="G28" s="145"/>
      <c r="H28" s="53"/>
      <c r="I28" s="40"/>
    </row>
    <row r="29" spans="1:9" ht="15" customHeight="1">
      <c r="A29" s="56">
        <f t="shared" si="1"/>
        <v>45098</v>
      </c>
      <c r="B29" s="65">
        <f t="shared" si="1"/>
        <v>45098</v>
      </c>
      <c r="C29" s="46">
        <v>8</v>
      </c>
      <c r="D29" s="166"/>
      <c r="E29" s="145"/>
      <c r="F29" s="145"/>
      <c r="G29" s="145"/>
      <c r="H29" s="53"/>
      <c r="I29" s="40"/>
    </row>
    <row r="30" spans="1:9" ht="15" customHeight="1">
      <c r="A30" s="56">
        <f t="shared" si="1"/>
        <v>45099</v>
      </c>
      <c r="B30" s="65">
        <f t="shared" si="1"/>
        <v>45099</v>
      </c>
      <c r="C30" s="46">
        <v>8</v>
      </c>
      <c r="D30" s="166"/>
      <c r="E30" s="145"/>
      <c r="F30" s="145"/>
      <c r="G30" s="145"/>
      <c r="H30" s="53"/>
      <c r="I30" s="40"/>
    </row>
    <row r="31" spans="1:9" ht="15" customHeight="1">
      <c r="A31" s="56">
        <f t="shared" si="1"/>
        <v>45100</v>
      </c>
      <c r="B31" s="65">
        <f t="shared" si="1"/>
        <v>45100</v>
      </c>
      <c r="C31" s="46">
        <v>8</v>
      </c>
      <c r="D31" s="145"/>
      <c r="E31" s="145"/>
      <c r="F31" s="145"/>
      <c r="G31" s="170"/>
      <c r="H31" s="53"/>
      <c r="I31" s="40"/>
    </row>
    <row r="32" spans="1:9" ht="15" customHeight="1">
      <c r="A32" s="56">
        <f t="shared" si="1"/>
        <v>45101</v>
      </c>
      <c r="B32" s="63">
        <f t="shared" si="1"/>
        <v>45101</v>
      </c>
      <c r="C32" s="25"/>
      <c r="D32" s="164"/>
      <c r="E32" s="143"/>
      <c r="F32" s="143"/>
      <c r="G32" s="143"/>
      <c r="H32" s="53"/>
      <c r="I32" s="40"/>
    </row>
    <row r="33" spans="1:10" ht="15" customHeight="1">
      <c r="A33" s="56">
        <f t="shared" si="1"/>
        <v>45102</v>
      </c>
      <c r="B33" s="63">
        <f t="shared" si="1"/>
        <v>45102</v>
      </c>
      <c r="C33" s="25"/>
      <c r="D33" s="164"/>
      <c r="E33" s="143"/>
      <c r="F33" s="143"/>
      <c r="G33" s="143"/>
      <c r="H33" s="53"/>
      <c r="I33" s="40"/>
    </row>
    <row r="34" spans="1:10" ht="15" customHeight="1">
      <c r="A34" s="56">
        <f t="shared" si="1"/>
        <v>45103</v>
      </c>
      <c r="B34" s="65">
        <f t="shared" si="1"/>
        <v>45103</v>
      </c>
      <c r="C34" s="46">
        <v>8</v>
      </c>
      <c r="D34" s="166"/>
      <c r="E34" s="145"/>
      <c r="F34" s="145"/>
      <c r="G34" s="145"/>
      <c r="H34" s="53"/>
      <c r="I34" s="40"/>
    </row>
    <row r="35" spans="1:10" ht="15" customHeight="1">
      <c r="A35" s="56">
        <f t="shared" si="1"/>
        <v>45104</v>
      </c>
      <c r="B35" s="65">
        <f t="shared" si="1"/>
        <v>45104</v>
      </c>
      <c r="C35" s="46">
        <v>8</v>
      </c>
      <c r="D35" s="166"/>
      <c r="E35" s="145"/>
      <c r="F35" s="169"/>
      <c r="G35" s="145"/>
      <c r="H35" s="53"/>
      <c r="I35" s="40"/>
    </row>
    <row r="36" spans="1:10" ht="15" customHeight="1">
      <c r="A36" s="56">
        <f t="shared" si="1"/>
        <v>45105</v>
      </c>
      <c r="B36" s="65">
        <f t="shared" si="1"/>
        <v>45105</v>
      </c>
      <c r="C36" s="46">
        <v>8</v>
      </c>
      <c r="D36" s="166"/>
      <c r="E36" s="145"/>
      <c r="F36" s="145"/>
      <c r="G36" s="145"/>
      <c r="H36" s="53"/>
      <c r="I36" s="40"/>
    </row>
    <row r="37" spans="1:10" ht="15" customHeight="1">
      <c r="A37" s="56">
        <f t="shared" si="1"/>
        <v>45106</v>
      </c>
      <c r="B37" s="65">
        <f t="shared" si="1"/>
        <v>45106</v>
      </c>
      <c r="C37" s="46">
        <v>8</v>
      </c>
      <c r="D37" s="166"/>
      <c r="E37" s="145"/>
      <c r="F37" s="145"/>
      <c r="G37" s="145"/>
      <c r="H37" s="53"/>
      <c r="I37" s="40"/>
    </row>
    <row r="38" spans="1:10" ht="15" customHeight="1" thickBot="1">
      <c r="A38" s="56">
        <f t="shared" si="1"/>
        <v>45107</v>
      </c>
      <c r="B38" s="65">
        <f t="shared" si="1"/>
        <v>45107</v>
      </c>
      <c r="C38" s="46">
        <v>8</v>
      </c>
      <c r="D38" s="145"/>
      <c r="E38" s="145"/>
      <c r="F38" s="145"/>
      <c r="G38" s="170"/>
      <c r="H38" s="53"/>
      <c r="I38" s="40"/>
    </row>
    <row r="39" spans="1:10" s="6" customFormat="1" ht="15" customHeight="1" thickBot="1">
      <c r="A39" s="184" t="s">
        <v>2</v>
      </c>
      <c r="B39" s="185"/>
      <c r="C39" s="73">
        <f t="shared" ref="C39:G39" si="2">SUM(C9:C38)</f>
        <v>176</v>
      </c>
      <c r="D39" s="158">
        <f t="shared" si="2"/>
        <v>0</v>
      </c>
      <c r="E39" s="158">
        <f t="shared" si="2"/>
        <v>0</v>
      </c>
      <c r="F39" s="158">
        <f t="shared" si="2"/>
        <v>0</v>
      </c>
      <c r="G39" s="158">
        <f t="shared" si="2"/>
        <v>0</v>
      </c>
      <c r="H39" s="73">
        <f>SUM(D9:D38)+SUM(E9:E38)+SUM(F9:F38)+SUM(G9:G38)</f>
        <v>0</v>
      </c>
      <c r="I39" s="22"/>
    </row>
    <row r="40" spans="1:10">
      <c r="A40" s="27"/>
      <c r="B40" s="21"/>
      <c r="C40" s="5"/>
      <c r="D40" s="147"/>
      <c r="E40" s="147"/>
      <c r="F40" s="147"/>
      <c r="G40" s="147"/>
      <c r="H40" s="5"/>
      <c r="I40" s="7"/>
    </row>
    <row r="41" spans="1:10">
      <c r="A41" s="27" t="s">
        <v>3</v>
      </c>
      <c r="B41" s="5"/>
      <c r="C41" s="5"/>
      <c r="D41" s="147"/>
      <c r="E41" s="147"/>
      <c r="F41" s="147"/>
      <c r="G41" s="147"/>
      <c r="H41" s="5"/>
      <c r="I41" s="7"/>
    </row>
    <row r="42" spans="1:10">
      <c r="A42" s="27"/>
      <c r="B42" s="5"/>
      <c r="C42" s="5"/>
      <c r="D42" s="147"/>
      <c r="E42" s="147"/>
      <c r="F42" s="147"/>
      <c r="G42" s="147"/>
      <c r="H42" s="5"/>
      <c r="I42" s="7"/>
    </row>
    <row r="43" spans="1:10">
      <c r="A43" s="28"/>
      <c r="B43" s="8"/>
      <c r="C43" s="8"/>
      <c r="D43" s="148"/>
      <c r="E43" s="148"/>
      <c r="F43" s="148"/>
      <c r="G43" s="148"/>
      <c r="H43" s="8"/>
      <c r="I43" s="9"/>
    </row>
    <row r="44" spans="1:10" ht="13.5" thickBot="1">
      <c r="A44" s="29"/>
      <c r="B44" s="10"/>
      <c r="C44" s="10"/>
      <c r="D44" s="149"/>
      <c r="E44" s="150" t="s">
        <v>4</v>
      </c>
      <c r="F44" s="149"/>
      <c r="G44" s="149"/>
      <c r="H44" s="186" t="s">
        <v>7</v>
      </c>
      <c r="I44" s="187"/>
    </row>
    <row r="45" spans="1:10" ht="6.75" customHeight="1">
      <c r="A45" s="30"/>
      <c r="B45" s="5"/>
      <c r="C45" s="5"/>
      <c r="D45" s="152"/>
      <c r="E45" s="152"/>
      <c r="F45" s="147"/>
      <c r="G45" s="147"/>
      <c r="H45" s="5"/>
      <c r="I45" s="13"/>
    </row>
    <row r="46" spans="1:10">
      <c r="A46" s="31"/>
      <c r="B46" s="14"/>
      <c r="C46" s="14"/>
      <c r="D46" s="152"/>
      <c r="E46" s="152"/>
      <c r="F46" s="152"/>
      <c r="G46" s="152"/>
      <c r="H46" s="14"/>
      <c r="I46" s="14"/>
      <c r="J46" s="14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</sheetData>
  <mergeCells count="5">
    <mergeCell ref="I3:I6"/>
    <mergeCell ref="A4:G5"/>
    <mergeCell ref="A6:G6"/>
    <mergeCell ref="A39:B39"/>
    <mergeCell ref="H44:I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10" zoomScale="160" zoomScaleNormal="160" zoomScalePageLayoutView="160" workbookViewId="0">
      <selection activeCell="L7" sqref="L7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21</v>
      </c>
      <c r="G2" s="137"/>
      <c r="H2" s="18"/>
      <c r="I2" s="20" t="s">
        <v>6</v>
      </c>
    </row>
    <row r="3" spans="1:10" ht="14.1" customHeight="1">
      <c r="G3" s="138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45108</v>
      </c>
      <c r="B9" s="58">
        <f>A9</f>
        <v>45108</v>
      </c>
      <c r="C9" s="39"/>
      <c r="D9" s="164"/>
      <c r="E9" s="143"/>
      <c r="F9" s="143"/>
      <c r="G9" s="143"/>
      <c r="H9" s="53"/>
      <c r="I9" s="40"/>
    </row>
    <row r="10" spans="1:10" ht="15" customHeight="1">
      <c r="A10" s="56">
        <f>A9+1</f>
        <v>45109</v>
      </c>
      <c r="B10" s="63">
        <f>B9+1</f>
        <v>45109</v>
      </c>
      <c r="C10" s="39"/>
      <c r="D10" s="164"/>
      <c r="E10" s="143"/>
      <c r="F10" s="143"/>
      <c r="G10" s="143"/>
      <c r="H10" s="53"/>
      <c r="I10" s="40"/>
    </row>
    <row r="11" spans="1:10" ht="15" customHeight="1">
      <c r="A11" s="56">
        <f t="shared" ref="A11:B26" si="0">A10+1</f>
        <v>45110</v>
      </c>
      <c r="B11" s="64">
        <f t="shared" si="0"/>
        <v>45110</v>
      </c>
      <c r="C11" s="48">
        <v>8</v>
      </c>
      <c r="D11" s="166"/>
      <c r="E11" s="145"/>
      <c r="F11" s="145"/>
      <c r="G11" s="145"/>
      <c r="H11" s="53"/>
      <c r="I11" s="40"/>
    </row>
    <row r="12" spans="1:10" ht="15" customHeight="1">
      <c r="A12" s="56">
        <f t="shared" si="0"/>
        <v>45111</v>
      </c>
      <c r="B12" s="64">
        <f t="shared" si="0"/>
        <v>45111</v>
      </c>
      <c r="C12" s="15">
        <v>8</v>
      </c>
      <c r="D12" s="154"/>
      <c r="E12" s="146"/>
      <c r="F12" s="146"/>
      <c r="G12" s="146"/>
      <c r="H12" s="53"/>
      <c r="I12" s="40"/>
    </row>
    <row r="13" spans="1:10" ht="15" customHeight="1">
      <c r="A13" s="56">
        <f t="shared" si="0"/>
        <v>45112</v>
      </c>
      <c r="B13" s="64">
        <f t="shared" si="0"/>
        <v>45112</v>
      </c>
      <c r="C13" s="15">
        <v>8</v>
      </c>
      <c r="D13" s="154"/>
      <c r="E13" s="146"/>
      <c r="F13" s="146"/>
      <c r="G13" s="146"/>
      <c r="H13" s="53"/>
      <c r="I13" s="40"/>
    </row>
    <row r="14" spans="1:10" ht="15" customHeight="1">
      <c r="A14" s="56">
        <f t="shared" si="0"/>
        <v>45113</v>
      </c>
      <c r="B14" s="64">
        <f t="shared" si="0"/>
        <v>45113</v>
      </c>
      <c r="C14" s="15">
        <v>8</v>
      </c>
      <c r="D14" s="154"/>
      <c r="E14" s="146"/>
      <c r="F14" s="146"/>
      <c r="G14" s="146"/>
      <c r="H14" s="53"/>
      <c r="I14" s="40"/>
    </row>
    <row r="15" spans="1:10" ht="15" customHeight="1">
      <c r="A15" s="56">
        <f t="shared" si="0"/>
        <v>45114</v>
      </c>
      <c r="B15" s="64">
        <f t="shared" si="0"/>
        <v>45114</v>
      </c>
      <c r="C15" s="15">
        <v>8</v>
      </c>
      <c r="D15" s="154"/>
      <c r="E15" s="146"/>
      <c r="F15" s="146"/>
      <c r="G15" s="146"/>
      <c r="H15" s="53"/>
      <c r="I15" s="40"/>
    </row>
    <row r="16" spans="1:10" ht="15" customHeight="1">
      <c r="A16" s="56">
        <f t="shared" si="0"/>
        <v>45115</v>
      </c>
      <c r="B16" s="63">
        <f t="shared" si="0"/>
        <v>45115</v>
      </c>
      <c r="C16" s="39"/>
      <c r="D16" s="164"/>
      <c r="E16" s="143"/>
      <c r="F16" s="143"/>
      <c r="G16" s="143"/>
      <c r="H16" s="53"/>
      <c r="I16" s="40"/>
    </row>
    <row r="17" spans="1:9" ht="15" customHeight="1">
      <c r="A17" s="56">
        <f t="shared" si="0"/>
        <v>45116</v>
      </c>
      <c r="B17" s="63">
        <f t="shared" si="0"/>
        <v>45116</v>
      </c>
      <c r="C17" s="39"/>
      <c r="D17" s="164"/>
      <c r="E17" s="143"/>
      <c r="F17" s="143"/>
      <c r="G17" s="143"/>
      <c r="H17" s="53"/>
      <c r="I17" s="40"/>
    </row>
    <row r="18" spans="1:9" ht="15" customHeight="1">
      <c r="A18" s="56">
        <f t="shared" si="0"/>
        <v>45117</v>
      </c>
      <c r="B18" s="64">
        <f t="shared" si="0"/>
        <v>45117</v>
      </c>
      <c r="C18" s="48">
        <v>8</v>
      </c>
      <c r="D18" s="166"/>
      <c r="E18" s="145"/>
      <c r="F18" s="145"/>
      <c r="G18" s="145"/>
      <c r="H18" s="53"/>
      <c r="I18" s="40"/>
    </row>
    <row r="19" spans="1:9" ht="15" customHeight="1">
      <c r="A19" s="56">
        <f t="shared" si="0"/>
        <v>45118</v>
      </c>
      <c r="B19" s="64">
        <f t="shared" si="0"/>
        <v>45118</v>
      </c>
      <c r="C19" s="15">
        <v>8</v>
      </c>
      <c r="D19" s="154"/>
      <c r="E19" s="146"/>
      <c r="F19" s="146"/>
      <c r="G19" s="146"/>
      <c r="H19" s="53"/>
      <c r="I19" s="40"/>
    </row>
    <row r="20" spans="1:9" ht="15" customHeight="1">
      <c r="A20" s="56">
        <f t="shared" si="0"/>
        <v>45119</v>
      </c>
      <c r="B20" s="64">
        <f t="shared" si="0"/>
        <v>45119</v>
      </c>
      <c r="C20" s="15">
        <v>8</v>
      </c>
      <c r="D20" s="154"/>
      <c r="E20" s="146"/>
      <c r="F20" s="146"/>
      <c r="G20" s="146"/>
      <c r="H20" s="53"/>
      <c r="I20" s="40"/>
    </row>
    <row r="21" spans="1:9" ht="15" customHeight="1">
      <c r="A21" s="56">
        <f t="shared" si="0"/>
        <v>45120</v>
      </c>
      <c r="B21" s="64">
        <f t="shared" si="0"/>
        <v>45120</v>
      </c>
      <c r="C21" s="15">
        <v>8</v>
      </c>
      <c r="D21" s="154"/>
      <c r="E21" s="146"/>
      <c r="F21" s="146"/>
      <c r="G21" s="146"/>
      <c r="H21" s="53"/>
      <c r="I21" s="40"/>
    </row>
    <row r="22" spans="1:9" ht="15" customHeight="1">
      <c r="A22" s="56">
        <f t="shared" si="0"/>
        <v>45121</v>
      </c>
      <c r="B22" s="64">
        <f t="shared" si="0"/>
        <v>45121</v>
      </c>
      <c r="C22" s="15">
        <v>8</v>
      </c>
      <c r="D22" s="154"/>
      <c r="E22" s="146"/>
      <c r="F22" s="146"/>
      <c r="G22" s="146"/>
      <c r="H22" s="53"/>
      <c r="I22" s="40"/>
    </row>
    <row r="23" spans="1:9" ht="15" customHeight="1">
      <c r="A23" s="56">
        <f t="shared" si="0"/>
        <v>45122</v>
      </c>
      <c r="B23" s="63">
        <f t="shared" si="0"/>
        <v>45122</v>
      </c>
      <c r="C23" s="39"/>
      <c r="D23" s="164"/>
      <c r="E23" s="143"/>
      <c r="F23" s="143"/>
      <c r="G23" s="143"/>
      <c r="H23" s="53"/>
      <c r="I23" s="40"/>
    </row>
    <row r="24" spans="1:9" ht="15" customHeight="1">
      <c r="A24" s="56">
        <f t="shared" si="0"/>
        <v>45123</v>
      </c>
      <c r="B24" s="63">
        <f t="shared" si="0"/>
        <v>45123</v>
      </c>
      <c r="C24" s="39"/>
      <c r="D24" s="164"/>
      <c r="E24" s="143"/>
      <c r="F24" s="143"/>
      <c r="G24" s="143"/>
      <c r="H24" s="53"/>
      <c r="I24" s="40"/>
    </row>
    <row r="25" spans="1:9" ht="15" customHeight="1">
      <c r="A25" s="56">
        <f t="shared" si="0"/>
        <v>45124</v>
      </c>
      <c r="B25" s="64">
        <f t="shared" si="0"/>
        <v>45124</v>
      </c>
      <c r="C25" s="48">
        <v>8</v>
      </c>
      <c r="D25" s="166"/>
      <c r="E25" s="145"/>
      <c r="F25" s="145"/>
      <c r="G25" s="145"/>
      <c r="H25" s="53"/>
      <c r="I25" s="40"/>
    </row>
    <row r="26" spans="1:9" ht="15" customHeight="1">
      <c r="A26" s="56">
        <f t="shared" si="0"/>
        <v>45125</v>
      </c>
      <c r="B26" s="64">
        <f t="shared" si="0"/>
        <v>45125</v>
      </c>
      <c r="C26" s="15">
        <v>8</v>
      </c>
      <c r="D26" s="154"/>
      <c r="E26" s="146"/>
      <c r="F26" s="146"/>
      <c r="G26" s="146"/>
      <c r="H26" s="53"/>
      <c r="I26" s="40"/>
    </row>
    <row r="27" spans="1:9" ht="15" customHeight="1">
      <c r="A27" s="56">
        <f t="shared" ref="A27:B39" si="1">A26+1</f>
        <v>45126</v>
      </c>
      <c r="B27" s="64">
        <f t="shared" si="1"/>
        <v>45126</v>
      </c>
      <c r="C27" s="15">
        <v>8</v>
      </c>
      <c r="D27" s="154"/>
      <c r="E27" s="146"/>
      <c r="F27" s="146"/>
      <c r="G27" s="146"/>
      <c r="H27" s="53"/>
      <c r="I27" s="40"/>
    </row>
    <row r="28" spans="1:9" ht="15" customHeight="1">
      <c r="A28" s="56">
        <f t="shared" si="1"/>
        <v>45127</v>
      </c>
      <c r="B28" s="64">
        <f t="shared" si="1"/>
        <v>45127</v>
      </c>
      <c r="C28" s="15">
        <v>8</v>
      </c>
      <c r="D28" s="154"/>
      <c r="E28" s="146"/>
      <c r="F28" s="146"/>
      <c r="G28" s="146"/>
      <c r="H28" s="53"/>
      <c r="I28" s="40"/>
    </row>
    <row r="29" spans="1:9" ht="15" customHeight="1">
      <c r="A29" s="56">
        <f t="shared" si="1"/>
        <v>45128</v>
      </c>
      <c r="B29" s="64">
        <f t="shared" si="1"/>
        <v>45128</v>
      </c>
      <c r="C29" s="15">
        <v>8</v>
      </c>
      <c r="D29" s="154"/>
      <c r="E29" s="146"/>
      <c r="F29" s="146"/>
      <c r="G29" s="146"/>
      <c r="H29" s="53"/>
      <c r="I29" s="40"/>
    </row>
    <row r="30" spans="1:9" ht="15" customHeight="1">
      <c r="A30" s="56">
        <f t="shared" si="1"/>
        <v>45129</v>
      </c>
      <c r="B30" s="63">
        <f t="shared" si="1"/>
        <v>45129</v>
      </c>
      <c r="C30" s="39"/>
      <c r="D30" s="164"/>
      <c r="E30" s="143"/>
      <c r="F30" s="143"/>
      <c r="G30" s="143"/>
      <c r="H30" s="53"/>
      <c r="I30" s="40"/>
    </row>
    <row r="31" spans="1:9" ht="15" customHeight="1">
      <c r="A31" s="56">
        <f t="shared" si="1"/>
        <v>45130</v>
      </c>
      <c r="B31" s="63">
        <f t="shared" si="1"/>
        <v>45130</v>
      </c>
      <c r="C31" s="39"/>
      <c r="D31" s="164"/>
      <c r="E31" s="143"/>
      <c r="F31" s="143"/>
      <c r="G31" s="143"/>
      <c r="H31" s="53"/>
      <c r="I31" s="40"/>
    </row>
    <row r="32" spans="1:9" ht="15" customHeight="1">
      <c r="A32" s="56">
        <f t="shared" si="1"/>
        <v>45131</v>
      </c>
      <c r="B32" s="64">
        <f t="shared" si="1"/>
        <v>45131</v>
      </c>
      <c r="C32" s="48">
        <v>8</v>
      </c>
      <c r="D32" s="166"/>
      <c r="E32" s="145"/>
      <c r="F32" s="145"/>
      <c r="G32" s="145"/>
      <c r="H32" s="53"/>
      <c r="I32" s="40"/>
    </row>
    <row r="33" spans="1:10" ht="15" customHeight="1">
      <c r="A33" s="56">
        <f t="shared" si="1"/>
        <v>45132</v>
      </c>
      <c r="B33" s="64">
        <f t="shared" si="1"/>
        <v>45132</v>
      </c>
      <c r="C33" s="15">
        <v>8</v>
      </c>
      <c r="D33" s="154"/>
      <c r="E33" s="146"/>
      <c r="F33" s="146"/>
      <c r="G33" s="146"/>
      <c r="H33" s="53"/>
      <c r="I33" s="40"/>
    </row>
    <row r="34" spans="1:10" ht="15" customHeight="1">
      <c r="A34" s="56">
        <f t="shared" si="1"/>
        <v>45133</v>
      </c>
      <c r="B34" s="64">
        <f t="shared" si="1"/>
        <v>45133</v>
      </c>
      <c r="C34" s="15">
        <v>8</v>
      </c>
      <c r="D34" s="154"/>
      <c r="E34" s="146"/>
      <c r="F34" s="146"/>
      <c r="G34" s="146"/>
      <c r="H34" s="53"/>
      <c r="I34" s="40"/>
    </row>
    <row r="35" spans="1:10" ht="15" customHeight="1">
      <c r="A35" s="56">
        <f t="shared" si="1"/>
        <v>45134</v>
      </c>
      <c r="B35" s="64">
        <f t="shared" si="1"/>
        <v>45134</v>
      </c>
      <c r="C35" s="15">
        <v>8</v>
      </c>
      <c r="D35" s="154"/>
      <c r="E35" s="146"/>
      <c r="F35" s="146"/>
      <c r="G35" s="146"/>
      <c r="H35" s="53"/>
      <c r="I35" s="40"/>
    </row>
    <row r="36" spans="1:10" ht="15" customHeight="1">
      <c r="A36" s="56">
        <f t="shared" si="1"/>
        <v>45135</v>
      </c>
      <c r="B36" s="64">
        <f t="shared" si="1"/>
        <v>45135</v>
      </c>
      <c r="C36" s="15">
        <v>8</v>
      </c>
      <c r="D36" s="154"/>
      <c r="E36" s="146"/>
      <c r="F36" s="146"/>
      <c r="G36" s="146"/>
      <c r="H36" s="53"/>
      <c r="I36" s="40"/>
    </row>
    <row r="37" spans="1:10" ht="15" customHeight="1">
      <c r="A37" s="56">
        <f t="shared" si="1"/>
        <v>45136</v>
      </c>
      <c r="B37" s="63">
        <f t="shared" si="1"/>
        <v>45136</v>
      </c>
      <c r="C37" s="39"/>
      <c r="D37" s="164"/>
      <c r="E37" s="143"/>
      <c r="F37" s="143"/>
      <c r="G37" s="143"/>
      <c r="H37" s="53"/>
      <c r="I37" s="40"/>
    </row>
    <row r="38" spans="1:10" ht="15" customHeight="1">
      <c r="A38" s="56">
        <f t="shared" si="1"/>
        <v>45137</v>
      </c>
      <c r="B38" s="63">
        <f t="shared" si="1"/>
        <v>45137</v>
      </c>
      <c r="C38" s="39"/>
      <c r="D38" s="164"/>
      <c r="E38" s="143"/>
      <c r="F38" s="143"/>
      <c r="G38" s="143"/>
      <c r="H38" s="53"/>
      <c r="I38" s="40"/>
    </row>
    <row r="39" spans="1:10" ht="15" customHeight="1" thickBot="1">
      <c r="A39" s="56">
        <f t="shared" si="1"/>
        <v>45138</v>
      </c>
      <c r="B39" s="64">
        <f t="shared" si="1"/>
        <v>45138</v>
      </c>
      <c r="C39" s="48">
        <v>8</v>
      </c>
      <c r="D39" s="166"/>
      <c r="E39" s="145"/>
      <c r="F39" s="145"/>
      <c r="G39" s="145"/>
      <c r="H39" s="53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168</v>
      </c>
      <c r="D40" s="158">
        <f t="shared" si="2"/>
        <v>0</v>
      </c>
      <c r="E40" s="158">
        <f t="shared" si="2"/>
        <v>0</v>
      </c>
      <c r="F40" s="158">
        <f t="shared" si="2"/>
        <v>0</v>
      </c>
      <c r="G40" s="158">
        <f t="shared" si="2"/>
        <v>0</v>
      </c>
      <c r="H40" s="73">
        <f>SUM(D9:D39)+SUM(E9:E39)+SUM(F9:F39)+SUM(G9:G39)</f>
        <v>0</v>
      </c>
      <c r="I40" s="22"/>
    </row>
    <row r="41" spans="1:10">
      <c r="A41" s="27"/>
      <c r="B41" s="21"/>
      <c r="C41" s="5"/>
      <c r="D41" s="147"/>
      <c r="E41" s="147"/>
      <c r="F41" s="147"/>
      <c r="G41" s="147"/>
      <c r="H41" s="5"/>
      <c r="I41" s="7"/>
    </row>
    <row r="42" spans="1:10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0">
      <c r="A43" s="27"/>
      <c r="B43" s="5"/>
      <c r="C43" s="5"/>
      <c r="D43" s="147"/>
      <c r="E43" s="147"/>
      <c r="F43" s="147"/>
      <c r="G43" s="147"/>
      <c r="H43" s="5"/>
      <c r="I43" s="7"/>
    </row>
    <row r="44" spans="1:10">
      <c r="A44" s="28"/>
      <c r="B44" s="8"/>
      <c r="C44" s="8"/>
      <c r="D44" s="148"/>
      <c r="E44" s="148"/>
      <c r="F44" s="148"/>
      <c r="G44" s="148"/>
      <c r="H44" s="8"/>
      <c r="I44" s="9"/>
    </row>
    <row r="45" spans="1:10" ht="13.5" thickBot="1">
      <c r="A45" s="29"/>
      <c r="B45" s="10"/>
      <c r="C45" s="10"/>
      <c r="D45" s="149"/>
      <c r="E45" s="150" t="s">
        <v>4</v>
      </c>
      <c r="F45" s="149"/>
      <c r="G45" s="149"/>
      <c r="H45" s="186" t="s">
        <v>7</v>
      </c>
      <c r="I45" s="187"/>
    </row>
    <row r="46" spans="1:10" ht="6.75" customHeight="1">
      <c r="A46" s="30"/>
      <c r="B46" s="5"/>
      <c r="C46" s="5"/>
      <c r="D46" s="147"/>
      <c r="E46" s="151"/>
      <c r="F46" s="147"/>
      <c r="G46" s="147"/>
      <c r="H46" s="5"/>
      <c r="I46" s="13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7" zoomScale="160" zoomScaleNormal="160" zoomScalePageLayoutView="160" workbookViewId="0">
      <selection activeCell="M31" sqref="M31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22</v>
      </c>
      <c r="G2" s="137"/>
      <c r="H2" s="18"/>
      <c r="I2" s="20" t="s">
        <v>6</v>
      </c>
    </row>
    <row r="3" spans="1:10" ht="14.1" customHeight="1">
      <c r="G3" s="138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45139</v>
      </c>
      <c r="B9" s="60">
        <f>A9</f>
        <v>45139</v>
      </c>
      <c r="C9" s="15">
        <v>8</v>
      </c>
      <c r="D9" s="154"/>
      <c r="E9" s="146"/>
      <c r="F9" s="146"/>
      <c r="G9" s="146"/>
      <c r="H9" s="53"/>
      <c r="I9" s="40"/>
    </row>
    <row r="10" spans="1:10" ht="15" customHeight="1">
      <c r="A10" s="56">
        <f>A9+1</f>
        <v>45140</v>
      </c>
      <c r="B10" s="60">
        <f>B9+1</f>
        <v>45140</v>
      </c>
      <c r="C10" s="15">
        <v>8</v>
      </c>
      <c r="D10" s="154"/>
      <c r="E10" s="146"/>
      <c r="F10" s="146"/>
      <c r="G10" s="146"/>
      <c r="H10" s="53"/>
      <c r="I10" s="40"/>
    </row>
    <row r="11" spans="1:10" ht="15" customHeight="1">
      <c r="A11" s="56">
        <f t="shared" ref="A11:B26" si="0">A10+1</f>
        <v>45141</v>
      </c>
      <c r="B11" s="60">
        <f t="shared" si="0"/>
        <v>45141</v>
      </c>
      <c r="C11" s="15">
        <v>8</v>
      </c>
      <c r="D11" s="154"/>
      <c r="E11" s="146"/>
      <c r="F11" s="146"/>
      <c r="G11" s="146"/>
      <c r="H11" s="53"/>
      <c r="I11" s="40"/>
    </row>
    <row r="12" spans="1:10" ht="15" customHeight="1">
      <c r="A12" s="56">
        <f t="shared" si="0"/>
        <v>45142</v>
      </c>
      <c r="B12" s="60">
        <f t="shared" si="0"/>
        <v>45142</v>
      </c>
      <c r="C12" s="15">
        <v>8</v>
      </c>
      <c r="D12" s="154"/>
      <c r="E12" s="146"/>
      <c r="F12" s="146"/>
      <c r="G12" s="146"/>
      <c r="H12" s="53"/>
      <c r="I12" s="40"/>
    </row>
    <row r="13" spans="1:10" ht="15" customHeight="1">
      <c r="A13" s="56">
        <f t="shared" si="0"/>
        <v>45143</v>
      </c>
      <c r="B13" s="58">
        <f t="shared" si="0"/>
        <v>45143</v>
      </c>
      <c r="C13" s="39"/>
      <c r="D13" s="164"/>
      <c r="E13" s="164"/>
      <c r="F13" s="164"/>
      <c r="G13" s="164"/>
      <c r="H13" s="53"/>
      <c r="I13" s="40"/>
    </row>
    <row r="14" spans="1:10" ht="15" customHeight="1">
      <c r="A14" s="56">
        <f t="shared" si="0"/>
        <v>45144</v>
      </c>
      <c r="B14" s="58">
        <f t="shared" si="0"/>
        <v>45144</v>
      </c>
      <c r="C14" s="39"/>
      <c r="D14" s="155"/>
      <c r="E14" s="142"/>
      <c r="F14" s="142"/>
      <c r="G14" s="142"/>
      <c r="H14" s="53"/>
      <c r="I14" s="40"/>
    </row>
    <row r="15" spans="1:10" ht="15" customHeight="1">
      <c r="A15" s="56">
        <f t="shared" si="0"/>
        <v>45145</v>
      </c>
      <c r="B15" s="60">
        <f t="shared" si="0"/>
        <v>45145</v>
      </c>
      <c r="C15" s="48">
        <v>8</v>
      </c>
      <c r="D15" s="161"/>
      <c r="E15" s="162"/>
      <c r="F15" s="162"/>
      <c r="G15" s="162"/>
      <c r="H15" s="53"/>
      <c r="I15" s="40"/>
    </row>
    <row r="16" spans="1:10" ht="15" customHeight="1">
      <c r="A16" s="56">
        <f t="shared" si="0"/>
        <v>45146</v>
      </c>
      <c r="B16" s="60">
        <f t="shared" si="0"/>
        <v>45146</v>
      </c>
      <c r="C16" s="15">
        <v>8</v>
      </c>
      <c r="D16" s="154"/>
      <c r="E16" s="154"/>
      <c r="F16" s="154"/>
      <c r="G16" s="154"/>
      <c r="H16" s="53"/>
      <c r="I16" s="40"/>
    </row>
    <row r="17" spans="1:9" ht="15" customHeight="1">
      <c r="A17" s="56">
        <f t="shared" si="0"/>
        <v>45147</v>
      </c>
      <c r="B17" s="60">
        <f t="shared" si="0"/>
        <v>45147</v>
      </c>
      <c r="C17" s="15">
        <v>8</v>
      </c>
      <c r="D17" s="154"/>
      <c r="E17" s="146"/>
      <c r="F17" s="146"/>
      <c r="G17" s="146"/>
      <c r="H17" s="53"/>
      <c r="I17" s="40"/>
    </row>
    <row r="18" spans="1:9" ht="15" customHeight="1">
      <c r="A18" s="56">
        <f t="shared" si="0"/>
        <v>45148</v>
      </c>
      <c r="B18" s="60">
        <f t="shared" si="0"/>
        <v>45148</v>
      </c>
      <c r="C18" s="15">
        <v>8</v>
      </c>
      <c r="D18" s="154"/>
      <c r="E18" s="146"/>
      <c r="F18" s="146"/>
      <c r="G18" s="146"/>
      <c r="H18" s="53"/>
      <c r="I18" s="40"/>
    </row>
    <row r="19" spans="1:9" ht="15" customHeight="1">
      <c r="A19" s="56">
        <f t="shared" si="0"/>
        <v>45149</v>
      </c>
      <c r="B19" s="60">
        <f t="shared" si="0"/>
        <v>45149</v>
      </c>
      <c r="C19" s="15">
        <v>8</v>
      </c>
      <c r="D19" s="154"/>
      <c r="E19" s="146"/>
      <c r="F19" s="146"/>
      <c r="G19" s="146"/>
      <c r="H19" s="53"/>
      <c r="I19" s="40"/>
    </row>
    <row r="20" spans="1:9" ht="15" customHeight="1">
      <c r="A20" s="56">
        <f t="shared" si="0"/>
        <v>45150</v>
      </c>
      <c r="B20" s="58">
        <f t="shared" si="0"/>
        <v>45150</v>
      </c>
      <c r="C20" s="39"/>
      <c r="D20" s="164"/>
      <c r="E20" s="164"/>
      <c r="F20" s="164"/>
      <c r="G20" s="164"/>
      <c r="H20" s="53"/>
      <c r="I20" s="40"/>
    </row>
    <row r="21" spans="1:9" ht="15" customHeight="1">
      <c r="A21" s="56">
        <f t="shared" si="0"/>
        <v>45151</v>
      </c>
      <c r="B21" s="58">
        <f t="shared" si="0"/>
        <v>45151</v>
      </c>
      <c r="C21" s="39"/>
      <c r="D21" s="155"/>
      <c r="E21" s="142"/>
      <c r="F21" s="142"/>
      <c r="G21" s="142"/>
      <c r="H21" s="53"/>
      <c r="I21" s="40"/>
    </row>
    <row r="22" spans="1:9" ht="15" customHeight="1">
      <c r="A22" s="56">
        <f t="shared" si="0"/>
        <v>45152</v>
      </c>
      <c r="B22" s="60">
        <f t="shared" si="0"/>
        <v>45152</v>
      </c>
      <c r="C22" s="48">
        <v>8</v>
      </c>
      <c r="D22" s="161"/>
      <c r="E22" s="162"/>
      <c r="F22" s="162"/>
      <c r="G22" s="162"/>
      <c r="H22" s="53"/>
      <c r="I22" s="40"/>
    </row>
    <row r="23" spans="1:9" ht="15" customHeight="1">
      <c r="A23" s="56">
        <f t="shared" si="0"/>
        <v>45153</v>
      </c>
      <c r="B23" s="60">
        <f t="shared" si="0"/>
        <v>45153</v>
      </c>
      <c r="C23" s="15">
        <v>8</v>
      </c>
      <c r="D23" s="154"/>
      <c r="E23" s="154"/>
      <c r="F23" s="154"/>
      <c r="G23" s="154"/>
      <c r="H23" s="53"/>
      <c r="I23" s="40"/>
    </row>
    <row r="24" spans="1:9" ht="15" customHeight="1">
      <c r="A24" s="56">
        <f t="shared" si="0"/>
        <v>45154</v>
      </c>
      <c r="B24" s="60">
        <f t="shared" si="0"/>
        <v>45154</v>
      </c>
      <c r="C24" s="15">
        <v>8</v>
      </c>
      <c r="D24" s="154"/>
      <c r="E24" s="146"/>
      <c r="F24" s="146"/>
      <c r="G24" s="146"/>
      <c r="H24" s="53"/>
      <c r="I24" s="40"/>
    </row>
    <row r="25" spans="1:9" ht="15" customHeight="1">
      <c r="A25" s="56">
        <f t="shared" si="0"/>
        <v>45155</v>
      </c>
      <c r="B25" s="60">
        <f t="shared" si="0"/>
        <v>45155</v>
      </c>
      <c r="C25" s="15">
        <v>8</v>
      </c>
      <c r="D25" s="154"/>
      <c r="E25" s="146"/>
      <c r="F25" s="146"/>
      <c r="G25" s="146"/>
      <c r="H25" s="53"/>
      <c r="I25" s="40"/>
    </row>
    <row r="26" spans="1:9" ht="15" customHeight="1">
      <c r="A26" s="56">
        <f t="shared" si="0"/>
        <v>45156</v>
      </c>
      <c r="B26" s="60">
        <f t="shared" si="0"/>
        <v>45156</v>
      </c>
      <c r="C26" s="15">
        <v>8</v>
      </c>
      <c r="D26" s="154"/>
      <c r="E26" s="146"/>
      <c r="F26" s="146"/>
      <c r="G26" s="146"/>
      <c r="H26" s="53"/>
      <c r="I26" s="40"/>
    </row>
    <row r="27" spans="1:9" ht="15" customHeight="1">
      <c r="A27" s="56">
        <f t="shared" ref="A27:B39" si="1">A26+1</f>
        <v>45157</v>
      </c>
      <c r="B27" s="58">
        <f t="shared" si="1"/>
        <v>45157</v>
      </c>
      <c r="C27" s="39"/>
      <c r="D27" s="164"/>
      <c r="E27" s="164"/>
      <c r="F27" s="164"/>
      <c r="G27" s="164"/>
      <c r="H27" s="53"/>
      <c r="I27" s="40"/>
    </row>
    <row r="28" spans="1:9" ht="15" customHeight="1">
      <c r="A28" s="56">
        <f t="shared" si="1"/>
        <v>45158</v>
      </c>
      <c r="B28" s="58">
        <f t="shared" si="1"/>
        <v>45158</v>
      </c>
      <c r="C28" s="39"/>
      <c r="D28" s="155"/>
      <c r="E28" s="142"/>
      <c r="F28" s="142"/>
      <c r="G28" s="142"/>
      <c r="H28" s="53"/>
      <c r="I28" s="40"/>
    </row>
    <row r="29" spans="1:9" ht="15" customHeight="1">
      <c r="A29" s="56">
        <f t="shared" si="1"/>
        <v>45159</v>
      </c>
      <c r="B29" s="60">
        <f t="shared" si="1"/>
        <v>45159</v>
      </c>
      <c r="C29" s="48">
        <v>8</v>
      </c>
      <c r="D29" s="161"/>
      <c r="E29" s="162"/>
      <c r="F29" s="162"/>
      <c r="G29" s="162"/>
      <c r="H29" s="53"/>
      <c r="I29" s="40"/>
    </row>
    <row r="30" spans="1:9" ht="15" customHeight="1">
      <c r="A30" s="56">
        <f t="shared" si="1"/>
        <v>45160</v>
      </c>
      <c r="B30" s="60">
        <f t="shared" si="1"/>
        <v>45160</v>
      </c>
      <c r="C30" s="15">
        <v>8</v>
      </c>
      <c r="D30" s="154"/>
      <c r="E30" s="154"/>
      <c r="F30" s="154"/>
      <c r="G30" s="154"/>
      <c r="H30" s="53"/>
      <c r="I30" s="40"/>
    </row>
    <row r="31" spans="1:9" ht="15" customHeight="1">
      <c r="A31" s="56">
        <f t="shared" si="1"/>
        <v>45161</v>
      </c>
      <c r="B31" s="60">
        <f t="shared" si="1"/>
        <v>45161</v>
      </c>
      <c r="C31" s="15">
        <v>8</v>
      </c>
      <c r="D31" s="154"/>
      <c r="E31" s="146"/>
      <c r="F31" s="146"/>
      <c r="G31" s="146"/>
      <c r="H31" s="53"/>
      <c r="I31" s="40"/>
    </row>
    <row r="32" spans="1:9" ht="15" customHeight="1">
      <c r="A32" s="56">
        <f t="shared" si="1"/>
        <v>45162</v>
      </c>
      <c r="B32" s="60">
        <f t="shared" si="1"/>
        <v>45162</v>
      </c>
      <c r="C32" s="15">
        <v>8</v>
      </c>
      <c r="D32" s="154"/>
      <c r="E32" s="146"/>
      <c r="F32" s="146"/>
      <c r="G32" s="146"/>
      <c r="H32" s="53"/>
      <c r="I32" s="40"/>
    </row>
    <row r="33" spans="1:10" ht="15" customHeight="1">
      <c r="A33" s="56">
        <f t="shared" si="1"/>
        <v>45163</v>
      </c>
      <c r="B33" s="60">
        <f t="shared" si="1"/>
        <v>45163</v>
      </c>
      <c r="C33" s="15">
        <v>8</v>
      </c>
      <c r="D33" s="154"/>
      <c r="E33" s="146"/>
      <c r="F33" s="146"/>
      <c r="G33" s="146"/>
      <c r="H33" s="53"/>
      <c r="I33" s="40"/>
    </row>
    <row r="34" spans="1:10" ht="15" customHeight="1">
      <c r="A34" s="56">
        <f t="shared" si="1"/>
        <v>45164</v>
      </c>
      <c r="B34" s="58">
        <f t="shared" si="1"/>
        <v>45164</v>
      </c>
      <c r="C34" s="39"/>
      <c r="D34" s="164"/>
      <c r="E34" s="164"/>
      <c r="F34" s="164"/>
      <c r="G34" s="164"/>
      <c r="H34" s="53"/>
      <c r="I34" s="40"/>
    </row>
    <row r="35" spans="1:10" ht="15" customHeight="1">
      <c r="A35" s="56">
        <f t="shared" si="1"/>
        <v>45165</v>
      </c>
      <c r="B35" s="58">
        <f t="shared" si="1"/>
        <v>45165</v>
      </c>
      <c r="C35" s="39"/>
      <c r="D35" s="155"/>
      <c r="E35" s="142"/>
      <c r="F35" s="142"/>
      <c r="G35" s="142"/>
      <c r="H35" s="53"/>
      <c r="I35" s="40"/>
    </row>
    <row r="36" spans="1:10" ht="15" customHeight="1">
      <c r="A36" s="56">
        <f t="shared" si="1"/>
        <v>45166</v>
      </c>
      <c r="B36" s="60">
        <f t="shared" si="1"/>
        <v>45166</v>
      </c>
      <c r="C36" s="48">
        <v>8</v>
      </c>
      <c r="D36" s="161"/>
      <c r="E36" s="162"/>
      <c r="F36" s="162"/>
      <c r="G36" s="162"/>
      <c r="H36" s="53"/>
      <c r="I36" s="40"/>
    </row>
    <row r="37" spans="1:10" ht="15" customHeight="1">
      <c r="A37" s="56">
        <f t="shared" si="1"/>
        <v>45167</v>
      </c>
      <c r="B37" s="60">
        <f t="shared" si="1"/>
        <v>45167</v>
      </c>
      <c r="C37" s="15">
        <v>8</v>
      </c>
      <c r="D37" s="154"/>
      <c r="E37" s="154"/>
      <c r="F37" s="154"/>
      <c r="G37" s="154"/>
      <c r="H37" s="53"/>
      <c r="I37" s="40"/>
    </row>
    <row r="38" spans="1:10" ht="15" customHeight="1">
      <c r="A38" s="56">
        <f t="shared" si="1"/>
        <v>45168</v>
      </c>
      <c r="B38" s="60">
        <f t="shared" si="1"/>
        <v>45168</v>
      </c>
      <c r="C38" s="15">
        <v>8</v>
      </c>
      <c r="D38" s="154"/>
      <c r="E38" s="146"/>
      <c r="F38" s="146"/>
      <c r="G38" s="146"/>
      <c r="H38" s="53"/>
      <c r="I38" s="40"/>
    </row>
    <row r="39" spans="1:10" ht="15" customHeight="1" thickBot="1">
      <c r="A39" s="56">
        <f t="shared" si="1"/>
        <v>45169</v>
      </c>
      <c r="B39" s="60">
        <f t="shared" si="1"/>
        <v>45169</v>
      </c>
      <c r="C39" s="15">
        <v>8</v>
      </c>
      <c r="D39" s="154"/>
      <c r="E39" s="146"/>
      <c r="F39" s="146"/>
      <c r="G39" s="146"/>
      <c r="H39" s="53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184</v>
      </c>
      <c r="D40" s="158">
        <f t="shared" si="2"/>
        <v>0</v>
      </c>
      <c r="E40" s="158">
        <f t="shared" si="2"/>
        <v>0</v>
      </c>
      <c r="F40" s="158">
        <f t="shared" si="2"/>
        <v>0</v>
      </c>
      <c r="G40" s="158">
        <f t="shared" si="2"/>
        <v>0</v>
      </c>
      <c r="H40" s="73">
        <f>SUM(D9:D39)+SUM(E9:E39)+SUM(F9:F39)+SUM(G9:G39)</f>
        <v>0</v>
      </c>
      <c r="I40" s="22"/>
    </row>
    <row r="41" spans="1:10">
      <c r="A41" s="27"/>
      <c r="B41" s="21"/>
      <c r="C41" s="5"/>
      <c r="D41" s="147"/>
      <c r="E41" s="147"/>
      <c r="F41" s="147"/>
      <c r="G41" s="147"/>
      <c r="H41" s="5"/>
      <c r="I41" s="7"/>
    </row>
    <row r="42" spans="1:10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0">
      <c r="A43" s="27"/>
      <c r="B43" s="5"/>
      <c r="C43" s="5"/>
      <c r="D43" s="147"/>
      <c r="E43" s="147"/>
      <c r="F43" s="147"/>
      <c r="G43" s="147"/>
      <c r="H43" s="5"/>
      <c r="I43" s="7"/>
    </row>
    <row r="44" spans="1:10">
      <c r="A44" s="28"/>
      <c r="B44" s="8"/>
      <c r="C44" s="8"/>
      <c r="D44" s="148"/>
      <c r="E44" s="148"/>
      <c r="F44" s="148"/>
      <c r="G44" s="148"/>
      <c r="H44" s="8"/>
      <c r="I44" s="9"/>
    </row>
    <row r="45" spans="1:10" ht="13.5" thickBot="1">
      <c r="A45" s="29"/>
      <c r="B45" s="10"/>
      <c r="C45" s="10"/>
      <c r="D45" s="149"/>
      <c r="E45" s="150" t="s">
        <v>4</v>
      </c>
      <c r="F45" s="149"/>
      <c r="G45" s="149"/>
      <c r="H45" s="186" t="s">
        <v>7</v>
      </c>
      <c r="I45" s="187"/>
    </row>
    <row r="46" spans="1:10" ht="6.75" customHeight="1">
      <c r="A46" s="30"/>
      <c r="B46" s="5"/>
      <c r="C46" s="5"/>
      <c r="D46" s="147"/>
      <c r="E46" s="151"/>
      <c r="F46" s="147"/>
      <c r="G46" s="147"/>
      <c r="H46" s="5"/>
      <c r="I46" s="13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showRuler="0" topLeftCell="A19" zoomScale="160" zoomScaleNormal="160" zoomScalePageLayoutView="160" workbookViewId="0">
      <selection activeCell="M11" sqref="M11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1" spans="1:10">
      <c r="A1" s="30"/>
      <c r="B1" s="5"/>
      <c r="C1" s="5"/>
      <c r="D1" s="147"/>
      <c r="E1" s="147"/>
      <c r="F1" s="147"/>
      <c r="G1" s="147"/>
      <c r="H1" s="5"/>
      <c r="I1" s="5"/>
    </row>
    <row r="2" spans="1:10">
      <c r="A2" s="30" t="s">
        <v>23</v>
      </c>
      <c r="B2" s="5"/>
      <c r="C2" s="5"/>
      <c r="D2" s="147"/>
      <c r="E2" s="147"/>
      <c r="F2" s="147"/>
      <c r="G2" s="171"/>
      <c r="H2" s="18"/>
      <c r="I2" s="49" t="s">
        <v>6</v>
      </c>
    </row>
    <row r="3" spans="1:10" ht="14.1" customHeight="1">
      <c r="A3" s="30"/>
      <c r="B3" s="5"/>
      <c r="C3" s="5"/>
      <c r="D3" s="147"/>
      <c r="E3" s="147"/>
      <c r="F3" s="147"/>
      <c r="G3" s="151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97" t="s">
        <v>5</v>
      </c>
      <c r="B6" s="197"/>
      <c r="C6" s="197"/>
      <c r="D6" s="197"/>
      <c r="E6" s="197"/>
      <c r="F6" s="197"/>
      <c r="G6" s="197"/>
      <c r="H6" s="19"/>
      <c r="I6" s="176"/>
    </row>
    <row r="7" spans="1:10" ht="13.5" thickBot="1">
      <c r="A7" s="30"/>
      <c r="B7" s="5"/>
      <c r="C7" s="5"/>
      <c r="D7" s="147"/>
      <c r="E7" s="147"/>
      <c r="F7" s="147"/>
      <c r="G7" s="147"/>
      <c r="H7" s="5"/>
      <c r="I7" s="50"/>
    </row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45170</v>
      </c>
      <c r="B9" s="60">
        <f>A9</f>
        <v>45170</v>
      </c>
      <c r="C9" s="17">
        <v>8</v>
      </c>
      <c r="D9" s="154"/>
      <c r="E9" s="146"/>
      <c r="F9" s="146"/>
      <c r="G9" s="146"/>
      <c r="H9" s="53"/>
      <c r="I9" s="40"/>
    </row>
    <row r="10" spans="1:10" ht="15" customHeight="1">
      <c r="A10" s="56">
        <f>A9+1</f>
        <v>45171</v>
      </c>
      <c r="B10" s="63">
        <f>B9+1</f>
        <v>45171</v>
      </c>
      <c r="C10" s="25"/>
      <c r="D10" s="164"/>
      <c r="E10" s="143"/>
      <c r="F10" s="143"/>
      <c r="G10" s="143"/>
      <c r="H10" s="53"/>
      <c r="I10" s="40"/>
    </row>
    <row r="11" spans="1:10" ht="15" customHeight="1">
      <c r="A11" s="56">
        <f t="shared" ref="A11:B26" si="0">A10+1</f>
        <v>45172</v>
      </c>
      <c r="B11" s="63">
        <f t="shared" si="0"/>
        <v>45172</v>
      </c>
      <c r="C11" s="39"/>
      <c r="D11" s="164"/>
      <c r="E11" s="143"/>
      <c r="F11" s="143"/>
      <c r="G11" s="143"/>
      <c r="H11" s="53"/>
      <c r="I11" s="40"/>
    </row>
    <row r="12" spans="1:10" ht="15" customHeight="1">
      <c r="A12" s="56">
        <f t="shared" si="0"/>
        <v>45173</v>
      </c>
      <c r="B12" s="66">
        <f t="shared" si="0"/>
        <v>45173</v>
      </c>
      <c r="C12" s="48">
        <v>8</v>
      </c>
      <c r="D12" s="166"/>
      <c r="E12" s="145"/>
      <c r="F12" s="145"/>
      <c r="G12" s="145"/>
      <c r="H12" s="53"/>
      <c r="I12" s="40"/>
    </row>
    <row r="13" spans="1:10" ht="15" customHeight="1">
      <c r="A13" s="56">
        <f t="shared" si="0"/>
        <v>45174</v>
      </c>
      <c r="B13" s="66">
        <f t="shared" si="0"/>
        <v>45174</v>
      </c>
      <c r="C13" s="15">
        <v>8</v>
      </c>
      <c r="D13" s="154"/>
      <c r="E13" s="146"/>
      <c r="F13" s="146"/>
      <c r="G13" s="146"/>
      <c r="H13" s="53"/>
      <c r="I13" s="40"/>
    </row>
    <row r="14" spans="1:10" ht="15" customHeight="1">
      <c r="A14" s="56">
        <f t="shared" si="0"/>
        <v>45175</v>
      </c>
      <c r="B14" s="66">
        <f t="shared" si="0"/>
        <v>45175</v>
      </c>
      <c r="C14" s="15">
        <v>8</v>
      </c>
      <c r="D14" s="166"/>
      <c r="E14" s="145"/>
      <c r="F14" s="145"/>
      <c r="G14" s="145"/>
      <c r="H14" s="53"/>
      <c r="I14" s="40"/>
    </row>
    <row r="15" spans="1:10" ht="15" customHeight="1">
      <c r="A15" s="56">
        <f t="shared" si="0"/>
        <v>45176</v>
      </c>
      <c r="B15" s="66">
        <f t="shared" si="0"/>
        <v>45176</v>
      </c>
      <c r="C15" s="15">
        <v>8</v>
      </c>
      <c r="D15" s="166"/>
      <c r="E15" s="145"/>
      <c r="F15" s="145"/>
      <c r="G15" s="145"/>
      <c r="H15" s="53"/>
      <c r="I15" s="40"/>
    </row>
    <row r="16" spans="1:10" ht="15" customHeight="1">
      <c r="A16" s="56">
        <f t="shared" si="0"/>
        <v>45177</v>
      </c>
      <c r="B16" s="66">
        <f t="shared" si="0"/>
        <v>45177</v>
      </c>
      <c r="C16" s="46">
        <v>8</v>
      </c>
      <c r="D16" s="166"/>
      <c r="E16" s="166"/>
      <c r="F16" s="166"/>
      <c r="G16" s="166"/>
      <c r="H16" s="53"/>
      <c r="I16" s="40"/>
    </row>
    <row r="17" spans="1:9" ht="15" customHeight="1">
      <c r="A17" s="56">
        <f t="shared" si="0"/>
        <v>45178</v>
      </c>
      <c r="B17" s="63">
        <f t="shared" si="0"/>
        <v>45178</v>
      </c>
      <c r="C17" s="25"/>
      <c r="D17" s="164"/>
      <c r="E17" s="143"/>
      <c r="F17" s="143"/>
      <c r="G17" s="143"/>
      <c r="H17" s="53"/>
      <c r="I17" s="40"/>
    </row>
    <row r="18" spans="1:9" ht="15" customHeight="1">
      <c r="A18" s="56">
        <f t="shared" si="0"/>
        <v>45179</v>
      </c>
      <c r="B18" s="63">
        <f t="shared" si="0"/>
        <v>45179</v>
      </c>
      <c r="C18" s="39"/>
      <c r="D18" s="164"/>
      <c r="E18" s="143"/>
      <c r="F18" s="143"/>
      <c r="G18" s="143"/>
      <c r="H18" s="53"/>
      <c r="I18" s="40"/>
    </row>
    <row r="19" spans="1:9" ht="15" customHeight="1">
      <c r="A19" s="56">
        <f t="shared" si="0"/>
        <v>45180</v>
      </c>
      <c r="B19" s="66">
        <f t="shared" si="0"/>
        <v>45180</v>
      </c>
      <c r="C19" s="48">
        <v>8</v>
      </c>
      <c r="D19" s="166"/>
      <c r="E19" s="145"/>
      <c r="F19" s="145"/>
      <c r="G19" s="145"/>
      <c r="H19" s="53"/>
      <c r="I19" s="40"/>
    </row>
    <row r="20" spans="1:9" ht="15" customHeight="1">
      <c r="A20" s="56">
        <f t="shared" si="0"/>
        <v>45181</v>
      </c>
      <c r="B20" s="66">
        <f t="shared" si="0"/>
        <v>45181</v>
      </c>
      <c r="C20" s="15">
        <v>8</v>
      </c>
      <c r="D20" s="154"/>
      <c r="E20" s="146"/>
      <c r="F20" s="146"/>
      <c r="G20" s="146"/>
      <c r="H20" s="53"/>
      <c r="I20" s="40"/>
    </row>
    <row r="21" spans="1:9" ht="15" customHeight="1">
      <c r="A21" s="56">
        <f t="shared" si="0"/>
        <v>45182</v>
      </c>
      <c r="B21" s="66">
        <f t="shared" si="0"/>
        <v>45182</v>
      </c>
      <c r="C21" s="15">
        <v>8</v>
      </c>
      <c r="D21" s="166"/>
      <c r="E21" s="145"/>
      <c r="F21" s="145"/>
      <c r="G21" s="145"/>
      <c r="H21" s="53"/>
      <c r="I21" s="40"/>
    </row>
    <row r="22" spans="1:9" ht="15" customHeight="1">
      <c r="A22" s="56">
        <f t="shared" si="0"/>
        <v>45183</v>
      </c>
      <c r="B22" s="66">
        <f t="shared" si="0"/>
        <v>45183</v>
      </c>
      <c r="C22" s="15">
        <v>8</v>
      </c>
      <c r="D22" s="166"/>
      <c r="E22" s="145"/>
      <c r="F22" s="145"/>
      <c r="G22" s="145"/>
      <c r="H22" s="53"/>
      <c r="I22" s="40"/>
    </row>
    <row r="23" spans="1:9" ht="15" customHeight="1">
      <c r="A23" s="56">
        <f t="shared" si="0"/>
        <v>45184</v>
      </c>
      <c r="B23" s="66">
        <f t="shared" si="0"/>
        <v>45184</v>
      </c>
      <c r="C23" s="46">
        <v>8</v>
      </c>
      <c r="D23" s="166"/>
      <c r="E23" s="166"/>
      <c r="F23" s="166"/>
      <c r="G23" s="166"/>
      <c r="H23" s="53"/>
      <c r="I23" s="40"/>
    </row>
    <row r="24" spans="1:9" ht="15" customHeight="1">
      <c r="A24" s="56">
        <f t="shared" si="0"/>
        <v>45185</v>
      </c>
      <c r="B24" s="63">
        <f t="shared" si="0"/>
        <v>45185</v>
      </c>
      <c r="C24" s="25"/>
      <c r="D24" s="164"/>
      <c r="E24" s="143"/>
      <c r="F24" s="143"/>
      <c r="G24" s="143"/>
      <c r="H24" s="53"/>
      <c r="I24" s="40"/>
    </row>
    <row r="25" spans="1:9" ht="15" customHeight="1">
      <c r="A25" s="56">
        <f t="shared" si="0"/>
        <v>45186</v>
      </c>
      <c r="B25" s="63">
        <f t="shared" si="0"/>
        <v>45186</v>
      </c>
      <c r="C25" s="39"/>
      <c r="D25" s="164"/>
      <c r="E25" s="143"/>
      <c r="F25" s="143"/>
      <c r="G25" s="143"/>
      <c r="H25" s="53"/>
      <c r="I25" s="40"/>
    </row>
    <row r="26" spans="1:9" ht="15" customHeight="1">
      <c r="A26" s="56">
        <f t="shared" si="0"/>
        <v>45187</v>
      </c>
      <c r="B26" s="66">
        <f t="shared" si="0"/>
        <v>45187</v>
      </c>
      <c r="C26" s="48">
        <v>8</v>
      </c>
      <c r="D26" s="166"/>
      <c r="E26" s="145"/>
      <c r="F26" s="145"/>
      <c r="G26" s="145"/>
      <c r="H26" s="53"/>
      <c r="I26" s="40"/>
    </row>
    <row r="27" spans="1:9" ht="15" customHeight="1">
      <c r="A27" s="56">
        <f t="shared" ref="A27:B38" si="1">A26+1</f>
        <v>45188</v>
      </c>
      <c r="B27" s="66">
        <f t="shared" si="1"/>
        <v>45188</v>
      </c>
      <c r="C27" s="15">
        <v>8</v>
      </c>
      <c r="D27" s="154"/>
      <c r="E27" s="146"/>
      <c r="F27" s="146"/>
      <c r="G27" s="146"/>
      <c r="H27" s="53"/>
      <c r="I27" s="40"/>
    </row>
    <row r="28" spans="1:9" ht="15" customHeight="1">
      <c r="A28" s="56">
        <f t="shared" si="1"/>
        <v>45189</v>
      </c>
      <c r="B28" s="66">
        <f t="shared" si="1"/>
        <v>45189</v>
      </c>
      <c r="C28" s="15">
        <v>8</v>
      </c>
      <c r="D28" s="166"/>
      <c r="E28" s="145"/>
      <c r="F28" s="145"/>
      <c r="G28" s="145"/>
      <c r="H28" s="53"/>
      <c r="I28" s="40"/>
    </row>
    <row r="29" spans="1:9" ht="15" customHeight="1">
      <c r="A29" s="56">
        <f t="shared" si="1"/>
        <v>45190</v>
      </c>
      <c r="B29" s="66">
        <f t="shared" si="1"/>
        <v>45190</v>
      </c>
      <c r="C29" s="15">
        <v>8</v>
      </c>
      <c r="D29" s="166"/>
      <c r="E29" s="145"/>
      <c r="F29" s="145"/>
      <c r="G29" s="145"/>
      <c r="H29" s="53"/>
      <c r="I29" s="40"/>
    </row>
    <row r="30" spans="1:9" ht="15" customHeight="1">
      <c r="A30" s="56">
        <f t="shared" si="1"/>
        <v>45191</v>
      </c>
      <c r="B30" s="66">
        <f t="shared" si="1"/>
        <v>45191</v>
      </c>
      <c r="C30" s="46">
        <v>8</v>
      </c>
      <c r="D30" s="166"/>
      <c r="E30" s="166"/>
      <c r="F30" s="166"/>
      <c r="G30" s="166"/>
      <c r="H30" s="53"/>
      <c r="I30" s="40"/>
    </row>
    <row r="31" spans="1:9" ht="15" customHeight="1">
      <c r="A31" s="56">
        <f t="shared" si="1"/>
        <v>45192</v>
      </c>
      <c r="B31" s="63">
        <f t="shared" si="1"/>
        <v>45192</v>
      </c>
      <c r="C31" s="25"/>
      <c r="D31" s="164"/>
      <c r="E31" s="143"/>
      <c r="F31" s="143"/>
      <c r="G31" s="143"/>
      <c r="H31" s="53"/>
      <c r="I31" s="40"/>
    </row>
    <row r="32" spans="1:9" ht="15" customHeight="1">
      <c r="A32" s="56">
        <f t="shared" si="1"/>
        <v>45193</v>
      </c>
      <c r="B32" s="63">
        <f t="shared" si="1"/>
        <v>45193</v>
      </c>
      <c r="C32" s="39"/>
      <c r="D32" s="164"/>
      <c r="E32" s="143"/>
      <c r="F32" s="143"/>
      <c r="G32" s="143"/>
      <c r="H32" s="53"/>
      <c r="I32" s="40"/>
    </row>
    <row r="33" spans="1:10" ht="15" customHeight="1">
      <c r="A33" s="56">
        <f t="shared" si="1"/>
        <v>45194</v>
      </c>
      <c r="B33" s="66">
        <f t="shared" si="1"/>
        <v>45194</v>
      </c>
      <c r="C33" s="48">
        <v>8</v>
      </c>
      <c r="D33" s="166"/>
      <c r="E33" s="145"/>
      <c r="F33" s="145"/>
      <c r="G33" s="145"/>
      <c r="H33" s="53"/>
      <c r="I33" s="40"/>
    </row>
    <row r="34" spans="1:10" ht="15" customHeight="1">
      <c r="A34" s="56">
        <f t="shared" si="1"/>
        <v>45195</v>
      </c>
      <c r="B34" s="66">
        <f t="shared" si="1"/>
        <v>45195</v>
      </c>
      <c r="C34" s="15">
        <v>8</v>
      </c>
      <c r="D34" s="154"/>
      <c r="E34" s="146"/>
      <c r="F34" s="146"/>
      <c r="G34" s="146"/>
      <c r="H34" s="53"/>
      <c r="I34" s="40"/>
    </row>
    <row r="35" spans="1:10" ht="15" customHeight="1">
      <c r="A35" s="56">
        <f t="shared" si="1"/>
        <v>45196</v>
      </c>
      <c r="B35" s="66">
        <f t="shared" si="1"/>
        <v>45196</v>
      </c>
      <c r="C35" s="15">
        <v>8</v>
      </c>
      <c r="D35" s="166"/>
      <c r="E35" s="145"/>
      <c r="F35" s="145"/>
      <c r="G35" s="145"/>
      <c r="H35" s="53"/>
      <c r="I35" s="40"/>
    </row>
    <row r="36" spans="1:10" ht="15" customHeight="1">
      <c r="A36" s="56">
        <f t="shared" si="1"/>
        <v>45197</v>
      </c>
      <c r="B36" s="66">
        <f t="shared" si="1"/>
        <v>45197</v>
      </c>
      <c r="C36" s="15">
        <v>8</v>
      </c>
      <c r="D36" s="69"/>
      <c r="E36" s="145"/>
      <c r="F36" s="145"/>
      <c r="G36" s="145"/>
      <c r="H36" s="53"/>
      <c r="I36" s="40"/>
    </row>
    <row r="37" spans="1:10" ht="15" customHeight="1">
      <c r="A37" s="56">
        <f t="shared" si="1"/>
        <v>45198</v>
      </c>
      <c r="B37" s="66">
        <f t="shared" si="1"/>
        <v>45198</v>
      </c>
      <c r="C37" s="46">
        <v>8</v>
      </c>
      <c r="D37" s="69"/>
      <c r="E37" s="166"/>
      <c r="F37" s="166"/>
      <c r="G37" s="166"/>
      <c r="H37" s="53"/>
      <c r="I37" s="40"/>
    </row>
    <row r="38" spans="1:10" ht="15" customHeight="1" thickBot="1">
      <c r="A38" s="56">
        <f t="shared" si="1"/>
        <v>45199</v>
      </c>
      <c r="B38" s="63">
        <f t="shared" si="1"/>
        <v>45199</v>
      </c>
      <c r="C38" s="25"/>
      <c r="D38" s="164"/>
      <c r="E38" s="143"/>
      <c r="F38" s="143"/>
      <c r="G38" s="143"/>
      <c r="H38" s="53"/>
      <c r="I38" s="40"/>
    </row>
    <row r="39" spans="1:10" s="6" customFormat="1" ht="15" customHeight="1" thickBot="1">
      <c r="A39" s="184" t="s">
        <v>2</v>
      </c>
      <c r="B39" s="185"/>
      <c r="C39" s="73">
        <f t="shared" ref="C39:G39" si="2">SUM(C9:C38)</f>
        <v>168</v>
      </c>
      <c r="D39" s="158">
        <f t="shared" si="2"/>
        <v>0</v>
      </c>
      <c r="E39" s="158">
        <f t="shared" si="2"/>
        <v>0</v>
      </c>
      <c r="F39" s="158">
        <f t="shared" si="2"/>
        <v>0</v>
      </c>
      <c r="G39" s="158">
        <f t="shared" si="2"/>
        <v>0</v>
      </c>
      <c r="H39" s="73">
        <f>SUM(D9:D38)+SUM(E9:E38)+SUM(F9:F38)+SUM(G9:G38)</f>
        <v>0</v>
      </c>
      <c r="I39" s="22"/>
    </row>
    <row r="40" spans="1:10">
      <c r="A40" s="27"/>
      <c r="B40" s="21"/>
      <c r="C40" s="5"/>
      <c r="D40" s="147"/>
      <c r="E40" s="147"/>
      <c r="F40" s="147"/>
      <c r="G40" s="147"/>
      <c r="H40" s="5"/>
      <c r="I40" s="7"/>
    </row>
    <row r="41" spans="1:10">
      <c r="A41" s="27" t="s">
        <v>3</v>
      </c>
      <c r="B41" s="5"/>
      <c r="C41" s="5"/>
      <c r="D41" s="147"/>
      <c r="E41" s="147"/>
      <c r="F41" s="147"/>
      <c r="G41" s="147"/>
      <c r="H41" s="5"/>
      <c r="I41" s="7"/>
    </row>
    <row r="42" spans="1:10">
      <c r="A42" s="27"/>
      <c r="B42" s="5"/>
      <c r="C42" s="5"/>
      <c r="D42" s="147"/>
      <c r="E42" s="147"/>
      <c r="F42" s="147"/>
      <c r="G42" s="147"/>
      <c r="H42" s="5"/>
      <c r="I42" s="7"/>
    </row>
    <row r="43" spans="1:10">
      <c r="A43" s="28"/>
      <c r="B43" s="8"/>
      <c r="C43" s="8"/>
      <c r="D43" s="148"/>
      <c r="E43" s="148"/>
      <c r="F43" s="148"/>
      <c r="G43" s="148"/>
      <c r="H43" s="8"/>
      <c r="I43" s="9"/>
    </row>
    <row r="44" spans="1:10" ht="13.5" thickBot="1">
      <c r="A44" s="29"/>
      <c r="B44" s="10"/>
      <c r="C44" s="10"/>
      <c r="D44" s="149"/>
      <c r="E44" s="150" t="s">
        <v>4</v>
      </c>
      <c r="F44" s="149"/>
      <c r="G44" s="149"/>
      <c r="H44" s="186" t="s">
        <v>7</v>
      </c>
      <c r="I44" s="187"/>
    </row>
    <row r="45" spans="1:10" ht="6.75" customHeight="1">
      <c r="A45" s="30"/>
      <c r="B45" s="5"/>
      <c r="C45" s="5"/>
      <c r="D45" s="147"/>
      <c r="E45" s="151"/>
      <c r="F45" s="147"/>
      <c r="G45" s="147"/>
      <c r="H45" s="5"/>
      <c r="I45" s="13"/>
    </row>
    <row r="46" spans="1:10">
      <c r="A46" s="31"/>
      <c r="B46" s="14"/>
      <c r="C46" s="14"/>
      <c r="D46" s="152"/>
      <c r="E46" s="152"/>
      <c r="F46" s="152"/>
      <c r="G46" s="152"/>
      <c r="H46" s="14"/>
      <c r="I46" s="14"/>
      <c r="J46" s="14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</sheetData>
  <mergeCells count="5">
    <mergeCell ref="I3:I6"/>
    <mergeCell ref="A4:G5"/>
    <mergeCell ref="A6:G6"/>
    <mergeCell ref="A39:B39"/>
    <mergeCell ref="H44:I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22" zoomScale="160" zoomScaleNormal="160" zoomScalePageLayoutView="160" workbookViewId="0">
      <selection activeCell="B9" sqref="B9:B3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24</v>
      </c>
      <c r="G2" s="137"/>
      <c r="H2" s="18"/>
      <c r="I2" s="20" t="s">
        <v>6</v>
      </c>
    </row>
    <row r="3" spans="1:10" ht="14.1" customHeight="1">
      <c r="G3" s="138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14</v>
      </c>
      <c r="H8" s="76" t="s">
        <v>2</v>
      </c>
      <c r="I8" s="4"/>
    </row>
    <row r="9" spans="1:10" ht="15" customHeight="1">
      <c r="A9" s="56">
        <v>45200</v>
      </c>
      <c r="B9" s="58" t="s">
        <v>165</v>
      </c>
      <c r="C9" s="39"/>
      <c r="D9" s="164"/>
      <c r="E9" s="143"/>
      <c r="F9" s="143"/>
      <c r="G9" s="143"/>
      <c r="H9" s="53"/>
      <c r="I9" s="40"/>
    </row>
    <row r="10" spans="1:10" ht="15" customHeight="1">
      <c r="A10" s="56">
        <f>A9+1</f>
        <v>45201</v>
      </c>
      <c r="B10" s="58" t="s">
        <v>166</v>
      </c>
      <c r="C10" s="42">
        <v>8</v>
      </c>
      <c r="D10" s="167"/>
      <c r="E10" s="168"/>
      <c r="F10" s="168"/>
      <c r="G10" s="168"/>
      <c r="H10" s="53"/>
      <c r="I10" s="40"/>
    </row>
    <row r="11" spans="1:10" ht="15" customHeight="1">
      <c r="A11" s="56">
        <f t="shared" ref="A11:B26" si="0">A10+1</f>
        <v>45202</v>
      </c>
      <c r="B11" s="58" t="s">
        <v>167</v>
      </c>
      <c r="C11" s="39">
        <v>8</v>
      </c>
      <c r="D11" s="155"/>
      <c r="E11" s="142"/>
      <c r="F11" s="165">
        <v>8</v>
      </c>
      <c r="G11" s="142"/>
      <c r="H11" s="53"/>
      <c r="I11" s="40"/>
    </row>
    <row r="12" spans="1:10" ht="15" customHeight="1">
      <c r="A12" s="56">
        <f t="shared" si="0"/>
        <v>45203</v>
      </c>
      <c r="B12" s="58" t="s">
        <v>168</v>
      </c>
      <c r="C12" s="15">
        <v>8</v>
      </c>
      <c r="D12" s="154"/>
      <c r="E12" s="146"/>
      <c r="F12" s="146"/>
      <c r="G12" s="146"/>
      <c r="H12" s="53"/>
      <c r="I12" s="40"/>
    </row>
    <row r="13" spans="1:10" ht="15" customHeight="1">
      <c r="A13" s="56">
        <f t="shared" si="0"/>
        <v>45204</v>
      </c>
      <c r="B13" s="58" t="s">
        <v>169</v>
      </c>
      <c r="C13" s="15">
        <v>8</v>
      </c>
      <c r="D13" s="154"/>
      <c r="E13" s="146"/>
      <c r="F13" s="146"/>
      <c r="G13" s="146"/>
      <c r="H13" s="53"/>
      <c r="I13" s="40"/>
    </row>
    <row r="14" spans="1:10" ht="15" customHeight="1">
      <c r="A14" s="56">
        <f t="shared" si="0"/>
        <v>45205</v>
      </c>
      <c r="B14" s="58" t="s">
        <v>170</v>
      </c>
      <c r="C14" s="15">
        <v>8</v>
      </c>
      <c r="D14" s="154"/>
      <c r="E14" s="146"/>
      <c r="F14" s="146"/>
      <c r="G14" s="146"/>
      <c r="H14" s="53"/>
      <c r="I14" s="40"/>
    </row>
    <row r="15" spans="1:10" ht="15" customHeight="1">
      <c r="A15" s="56">
        <f t="shared" si="0"/>
        <v>45206</v>
      </c>
      <c r="B15" s="58" t="s">
        <v>171</v>
      </c>
      <c r="C15" s="39"/>
      <c r="D15" s="164"/>
      <c r="E15" s="164"/>
      <c r="F15" s="164"/>
      <c r="G15" s="164"/>
      <c r="H15" s="53"/>
      <c r="I15" s="40"/>
    </row>
    <row r="16" spans="1:10" ht="15" customHeight="1">
      <c r="A16" s="56">
        <f t="shared" si="0"/>
        <v>45207</v>
      </c>
      <c r="B16" s="58" t="s">
        <v>172</v>
      </c>
      <c r="C16" s="39"/>
      <c r="D16" s="155"/>
      <c r="E16" s="142"/>
      <c r="F16" s="142"/>
      <c r="G16" s="142"/>
      <c r="H16" s="53"/>
      <c r="I16" s="40"/>
    </row>
    <row r="17" spans="1:9" ht="15" customHeight="1">
      <c r="A17" s="56">
        <f t="shared" si="0"/>
        <v>45208</v>
      </c>
      <c r="B17" s="58" t="s">
        <v>166</v>
      </c>
      <c r="C17" s="42">
        <v>8</v>
      </c>
      <c r="D17" s="167"/>
      <c r="E17" s="168"/>
      <c r="F17" s="168"/>
      <c r="G17" s="168"/>
      <c r="H17" s="53"/>
      <c r="I17" s="40"/>
    </row>
    <row r="18" spans="1:9" ht="15" customHeight="1">
      <c r="A18" s="56">
        <f t="shared" si="0"/>
        <v>45209</v>
      </c>
      <c r="B18" s="58" t="s">
        <v>167</v>
      </c>
      <c r="C18" s="42">
        <v>8</v>
      </c>
      <c r="D18" s="172"/>
      <c r="E18" s="173"/>
      <c r="F18" s="174"/>
      <c r="G18" s="173"/>
      <c r="H18" s="53"/>
      <c r="I18" s="40"/>
    </row>
    <row r="19" spans="1:9" ht="15" customHeight="1">
      <c r="A19" s="56">
        <f t="shared" si="0"/>
        <v>45210</v>
      </c>
      <c r="B19" s="58" t="s">
        <v>168</v>
      </c>
      <c r="C19" s="15">
        <v>8</v>
      </c>
      <c r="D19" s="154"/>
      <c r="E19" s="146"/>
      <c r="F19" s="146"/>
      <c r="G19" s="146"/>
      <c r="H19" s="53"/>
      <c r="I19" s="40"/>
    </row>
    <row r="20" spans="1:9" ht="15" customHeight="1">
      <c r="A20" s="56">
        <f t="shared" si="0"/>
        <v>45211</v>
      </c>
      <c r="B20" s="58" t="s">
        <v>169</v>
      </c>
      <c r="C20" s="15">
        <v>8</v>
      </c>
      <c r="D20" s="154"/>
      <c r="E20" s="146"/>
      <c r="F20" s="146"/>
      <c r="G20" s="146"/>
      <c r="H20" s="53"/>
      <c r="I20" s="40"/>
    </row>
    <row r="21" spans="1:9" ht="15" customHeight="1">
      <c r="A21" s="56">
        <f t="shared" si="0"/>
        <v>45212</v>
      </c>
      <c r="B21" s="58" t="s">
        <v>170</v>
      </c>
      <c r="C21" s="15">
        <v>8</v>
      </c>
      <c r="D21" s="154"/>
      <c r="E21" s="146"/>
      <c r="F21" s="146"/>
      <c r="G21" s="146"/>
      <c r="H21" s="53"/>
      <c r="I21" s="40"/>
    </row>
    <row r="22" spans="1:9" ht="15" customHeight="1">
      <c r="A22" s="56">
        <f t="shared" si="0"/>
        <v>45213</v>
      </c>
      <c r="B22" s="58" t="s">
        <v>171</v>
      </c>
      <c r="C22" s="39"/>
      <c r="D22" s="164"/>
      <c r="E22" s="164"/>
      <c r="F22" s="164"/>
      <c r="G22" s="164"/>
      <c r="H22" s="53"/>
      <c r="I22" s="40"/>
    </row>
    <row r="23" spans="1:9" ht="15" customHeight="1">
      <c r="A23" s="56">
        <f t="shared" si="0"/>
        <v>45214</v>
      </c>
      <c r="B23" s="58" t="s">
        <v>172</v>
      </c>
      <c r="C23" s="39"/>
      <c r="D23" s="155"/>
      <c r="E23" s="142"/>
      <c r="F23" s="142"/>
      <c r="G23" s="142"/>
      <c r="H23" s="53"/>
      <c r="I23" s="40"/>
    </row>
    <row r="24" spans="1:9" ht="15" customHeight="1">
      <c r="A24" s="56">
        <f t="shared" si="0"/>
        <v>45215</v>
      </c>
      <c r="B24" s="58" t="s">
        <v>166</v>
      </c>
      <c r="C24" s="42">
        <v>8</v>
      </c>
      <c r="D24" s="167"/>
      <c r="E24" s="168"/>
      <c r="F24" s="168"/>
      <c r="G24" s="168"/>
      <c r="H24" s="53"/>
      <c r="I24" s="40"/>
    </row>
    <row r="25" spans="1:9" ht="15" customHeight="1">
      <c r="A25" s="56">
        <f t="shared" si="0"/>
        <v>45216</v>
      </c>
      <c r="B25" s="58" t="s">
        <v>167</v>
      </c>
      <c r="C25" s="42">
        <v>8</v>
      </c>
      <c r="D25" s="172"/>
      <c r="E25" s="173"/>
      <c r="F25" s="174"/>
      <c r="G25" s="173"/>
      <c r="H25" s="53"/>
      <c r="I25" s="40"/>
    </row>
    <row r="26" spans="1:9" ht="15" customHeight="1">
      <c r="A26" s="56">
        <f t="shared" si="0"/>
        <v>45217</v>
      </c>
      <c r="B26" s="58" t="s">
        <v>168</v>
      </c>
      <c r="C26" s="15">
        <v>8</v>
      </c>
      <c r="D26" s="154"/>
      <c r="E26" s="146"/>
      <c r="F26" s="146"/>
      <c r="G26" s="146"/>
      <c r="H26" s="53"/>
      <c r="I26" s="40"/>
    </row>
    <row r="27" spans="1:9" ht="15" customHeight="1">
      <c r="A27" s="56">
        <f t="shared" ref="A27:B39" si="1">A26+1</f>
        <v>45218</v>
      </c>
      <c r="B27" s="58" t="s">
        <v>169</v>
      </c>
      <c r="C27" s="15">
        <v>8</v>
      </c>
      <c r="D27" s="154"/>
      <c r="E27" s="146"/>
      <c r="F27" s="146"/>
      <c r="G27" s="146"/>
      <c r="H27" s="53"/>
      <c r="I27" s="40"/>
    </row>
    <row r="28" spans="1:9" ht="15" customHeight="1">
      <c r="A28" s="56">
        <f t="shared" si="1"/>
        <v>45219</v>
      </c>
      <c r="B28" s="58" t="s">
        <v>170</v>
      </c>
      <c r="C28" s="15">
        <v>8</v>
      </c>
      <c r="D28" s="154"/>
      <c r="E28" s="146"/>
      <c r="F28" s="146"/>
      <c r="G28" s="146"/>
      <c r="H28" s="53"/>
      <c r="I28" s="40"/>
    </row>
    <row r="29" spans="1:9" ht="15" customHeight="1">
      <c r="A29" s="56">
        <f t="shared" si="1"/>
        <v>45220</v>
      </c>
      <c r="B29" s="58" t="s">
        <v>171</v>
      </c>
      <c r="C29" s="39"/>
      <c r="D29" s="164"/>
      <c r="E29" s="164"/>
      <c r="F29" s="164"/>
      <c r="G29" s="164"/>
      <c r="H29" s="53"/>
      <c r="I29" s="40"/>
    </row>
    <row r="30" spans="1:9" ht="15" customHeight="1">
      <c r="A30" s="56">
        <f t="shared" si="1"/>
        <v>45221</v>
      </c>
      <c r="B30" s="58" t="s">
        <v>172</v>
      </c>
      <c r="C30" s="39"/>
      <c r="D30" s="155"/>
      <c r="E30" s="142"/>
      <c r="F30" s="142"/>
      <c r="G30" s="142"/>
      <c r="H30" s="53"/>
      <c r="I30" s="40"/>
    </row>
    <row r="31" spans="1:9" ht="15" customHeight="1">
      <c r="A31" s="56">
        <f t="shared" si="1"/>
        <v>45222</v>
      </c>
      <c r="B31" s="58" t="s">
        <v>166</v>
      </c>
      <c r="C31" s="42">
        <v>8</v>
      </c>
      <c r="D31" s="167"/>
      <c r="E31" s="168"/>
      <c r="F31" s="168"/>
      <c r="G31" s="168"/>
      <c r="H31" s="53"/>
      <c r="I31" s="40"/>
    </row>
    <row r="32" spans="1:9" ht="15" customHeight="1">
      <c r="A32" s="56">
        <f t="shared" si="1"/>
        <v>45223</v>
      </c>
      <c r="B32" s="58" t="s">
        <v>167</v>
      </c>
      <c r="C32" s="42">
        <v>8</v>
      </c>
      <c r="D32" s="172"/>
      <c r="E32" s="173"/>
      <c r="F32" s="174"/>
      <c r="G32" s="173"/>
      <c r="H32" s="53"/>
      <c r="I32" s="40"/>
    </row>
    <row r="33" spans="1:10" ht="15" customHeight="1">
      <c r="A33" s="56">
        <f t="shared" si="1"/>
        <v>45224</v>
      </c>
      <c r="B33" s="58" t="s">
        <v>168</v>
      </c>
      <c r="C33" s="15">
        <v>8</v>
      </c>
      <c r="D33" s="154"/>
      <c r="E33" s="146"/>
      <c r="F33" s="146"/>
      <c r="G33" s="146"/>
      <c r="H33" s="53"/>
      <c r="I33" s="40"/>
    </row>
    <row r="34" spans="1:10" ht="15" customHeight="1">
      <c r="A34" s="56">
        <f t="shared" si="1"/>
        <v>45225</v>
      </c>
      <c r="B34" s="58" t="s">
        <v>169</v>
      </c>
      <c r="C34" s="15">
        <v>8</v>
      </c>
      <c r="D34" s="154"/>
      <c r="E34" s="146"/>
      <c r="F34" s="146"/>
      <c r="G34" s="146"/>
      <c r="H34" s="53"/>
      <c r="I34" s="40"/>
    </row>
    <row r="35" spans="1:10" ht="15" customHeight="1">
      <c r="A35" s="56">
        <f t="shared" si="1"/>
        <v>45226</v>
      </c>
      <c r="B35" s="58" t="s">
        <v>170</v>
      </c>
      <c r="C35" s="15">
        <v>8</v>
      </c>
      <c r="D35" s="154"/>
      <c r="E35" s="146"/>
      <c r="F35" s="146"/>
      <c r="G35" s="146"/>
      <c r="H35" s="53"/>
      <c r="I35" s="40"/>
    </row>
    <row r="36" spans="1:10" ht="15" customHeight="1">
      <c r="A36" s="56">
        <f t="shared" si="1"/>
        <v>45227</v>
      </c>
      <c r="B36" s="58" t="s">
        <v>171</v>
      </c>
      <c r="C36" s="39"/>
      <c r="D36" s="164"/>
      <c r="E36" s="164"/>
      <c r="F36" s="164"/>
      <c r="G36" s="164"/>
      <c r="H36" s="53"/>
      <c r="I36" s="40"/>
    </row>
    <row r="37" spans="1:10" ht="15" customHeight="1">
      <c r="A37" s="56">
        <f t="shared" si="1"/>
        <v>45228</v>
      </c>
      <c r="B37" s="58" t="s">
        <v>172</v>
      </c>
      <c r="C37" s="39"/>
      <c r="D37" s="155"/>
      <c r="E37" s="142"/>
      <c r="F37" s="142"/>
      <c r="G37" s="142"/>
      <c r="H37" s="53"/>
      <c r="I37" s="40"/>
    </row>
    <row r="38" spans="1:10" ht="15" customHeight="1">
      <c r="A38" s="56">
        <f t="shared" si="1"/>
        <v>45229</v>
      </c>
      <c r="B38" s="58" t="s">
        <v>166</v>
      </c>
      <c r="C38" s="42">
        <v>8</v>
      </c>
      <c r="D38" s="167"/>
      <c r="E38" s="168"/>
      <c r="F38" s="168"/>
      <c r="G38" s="168"/>
      <c r="H38" s="53"/>
      <c r="I38" s="40"/>
    </row>
    <row r="39" spans="1:10" ht="15" customHeight="1" thickBot="1">
      <c r="A39" s="56">
        <f t="shared" si="1"/>
        <v>45230</v>
      </c>
      <c r="B39" s="58" t="s">
        <v>167</v>
      </c>
      <c r="C39" s="42">
        <v>8</v>
      </c>
      <c r="D39" s="172"/>
      <c r="E39" s="173"/>
      <c r="F39" s="174"/>
      <c r="G39" s="173"/>
      <c r="H39" s="53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176</v>
      </c>
      <c r="D40" s="77">
        <f t="shared" si="2"/>
        <v>0</v>
      </c>
      <c r="E40" s="158">
        <f t="shared" si="2"/>
        <v>0</v>
      </c>
      <c r="F40" s="158">
        <f t="shared" si="2"/>
        <v>8</v>
      </c>
      <c r="G40" s="158">
        <f t="shared" si="2"/>
        <v>0</v>
      </c>
      <c r="H40" s="73">
        <f>SUM(D9:D39)+SUM(E9:E39)+SUM(F9:F39)+SUM(G9:G39)</f>
        <v>8</v>
      </c>
      <c r="I40" s="22"/>
    </row>
    <row r="41" spans="1:10">
      <c r="A41" s="27"/>
      <c r="B41" s="21"/>
      <c r="C41" s="5"/>
      <c r="D41" s="147"/>
      <c r="E41" s="147"/>
      <c r="F41" s="147"/>
      <c r="G41" s="147"/>
      <c r="H41" s="5"/>
      <c r="I41" s="7"/>
    </row>
    <row r="42" spans="1:10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0">
      <c r="A43" s="27"/>
      <c r="B43" s="5"/>
      <c r="C43" s="5"/>
      <c r="D43" s="147"/>
      <c r="E43" s="147"/>
      <c r="F43" s="147"/>
      <c r="G43" s="147"/>
      <c r="H43" s="5"/>
      <c r="I43" s="7"/>
    </row>
    <row r="44" spans="1:10">
      <c r="A44" s="28"/>
      <c r="B44" s="8"/>
      <c r="C44" s="8"/>
      <c r="D44" s="148"/>
      <c r="E44" s="148"/>
      <c r="F44" s="148"/>
      <c r="G44" s="148"/>
      <c r="H44" s="8"/>
      <c r="I44" s="9"/>
    </row>
    <row r="45" spans="1:10" ht="13.5" thickBot="1">
      <c r="A45" s="29"/>
      <c r="B45" s="10"/>
      <c r="C45" s="10"/>
      <c r="D45" s="149"/>
      <c r="E45" s="150" t="s">
        <v>4</v>
      </c>
      <c r="F45" s="149"/>
      <c r="G45" s="149"/>
      <c r="H45" s="186" t="s">
        <v>7</v>
      </c>
      <c r="I45" s="187"/>
    </row>
    <row r="46" spans="1:10" ht="6.75" customHeight="1">
      <c r="A46" s="30"/>
      <c r="B46" s="5"/>
      <c r="C46" s="5"/>
      <c r="D46" s="147"/>
      <c r="E46" s="151"/>
      <c r="F46" s="147"/>
      <c r="G46" s="147"/>
      <c r="H46" s="5"/>
      <c r="I46" s="13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showRuler="0" topLeftCell="A4" zoomScale="160" zoomScaleNormal="160" zoomScalePageLayoutView="160" workbookViewId="0">
      <selection activeCell="K8" sqref="K8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25</v>
      </c>
      <c r="G2" s="55"/>
      <c r="H2" s="18"/>
      <c r="I2" s="20" t="s">
        <v>6</v>
      </c>
    </row>
    <row r="3" spans="1:10" ht="14.1" customHeight="1">
      <c r="G3" s="2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33" t="s">
        <v>11</v>
      </c>
      <c r="F8" s="41" t="s">
        <v>1</v>
      </c>
      <c r="G8" s="33" t="s">
        <v>14</v>
      </c>
      <c r="H8" s="76" t="s">
        <v>2</v>
      </c>
      <c r="I8" s="4"/>
    </row>
    <row r="9" spans="1:10" ht="15" customHeight="1">
      <c r="A9" s="56">
        <v>45231</v>
      </c>
      <c r="B9" s="60">
        <f>A9</f>
        <v>45231</v>
      </c>
      <c r="C9" s="15">
        <v>8</v>
      </c>
      <c r="D9" s="36"/>
      <c r="E9" s="16"/>
      <c r="F9" s="16"/>
      <c r="G9" s="16"/>
      <c r="H9" s="53"/>
      <c r="I9" s="40"/>
    </row>
    <row r="10" spans="1:10" ht="15" customHeight="1">
      <c r="A10" s="56">
        <f>A9+1</f>
        <v>45232</v>
      </c>
      <c r="B10" s="60">
        <f>B9+1</f>
        <v>45232</v>
      </c>
      <c r="C10" s="15">
        <v>8</v>
      </c>
      <c r="D10" s="36"/>
      <c r="E10" s="16"/>
      <c r="F10" s="16"/>
      <c r="G10" s="16"/>
      <c r="H10" s="53"/>
      <c r="I10" s="40"/>
    </row>
    <row r="11" spans="1:10" ht="15" customHeight="1">
      <c r="A11" s="56">
        <f t="shared" ref="A11:B26" si="0">A10+1</f>
        <v>45233</v>
      </c>
      <c r="B11" s="60">
        <f t="shared" si="0"/>
        <v>45233</v>
      </c>
      <c r="C11" s="15">
        <v>8</v>
      </c>
      <c r="D11" s="36"/>
      <c r="E11" s="16"/>
      <c r="F11" s="16"/>
      <c r="G11" s="16"/>
      <c r="H11" s="53"/>
      <c r="I11" s="40"/>
    </row>
    <row r="12" spans="1:10" ht="15" customHeight="1">
      <c r="A12" s="56">
        <f t="shared" si="0"/>
        <v>45234</v>
      </c>
      <c r="B12" s="58">
        <f t="shared" si="0"/>
        <v>45234</v>
      </c>
      <c r="C12" s="39"/>
      <c r="D12" s="34"/>
      <c r="E12" s="34"/>
      <c r="F12" s="34"/>
      <c r="G12" s="34"/>
      <c r="H12" s="53"/>
      <c r="I12" s="40"/>
    </row>
    <row r="13" spans="1:10" ht="15" customHeight="1">
      <c r="A13" s="56">
        <f t="shared" si="0"/>
        <v>45235</v>
      </c>
      <c r="B13" s="58">
        <f t="shared" si="0"/>
        <v>45235</v>
      </c>
      <c r="C13" s="39"/>
      <c r="D13" s="37"/>
      <c r="E13" s="23"/>
      <c r="F13" s="23"/>
      <c r="G13" s="23"/>
      <c r="H13" s="53"/>
      <c r="I13" s="40"/>
    </row>
    <row r="14" spans="1:10" ht="15" customHeight="1">
      <c r="A14" s="56">
        <f t="shared" si="0"/>
        <v>45236</v>
      </c>
      <c r="B14" s="60">
        <f t="shared" si="0"/>
        <v>45236</v>
      </c>
      <c r="C14" s="48">
        <v>8</v>
      </c>
      <c r="D14" s="61"/>
      <c r="E14" s="62"/>
      <c r="F14" s="62"/>
      <c r="G14" s="62"/>
      <c r="H14" s="53"/>
      <c r="I14" s="40"/>
    </row>
    <row r="15" spans="1:10" ht="15" customHeight="1">
      <c r="A15" s="56">
        <f t="shared" si="0"/>
        <v>45237</v>
      </c>
      <c r="B15" s="60">
        <f t="shared" si="0"/>
        <v>45237</v>
      </c>
      <c r="C15" s="15">
        <v>8</v>
      </c>
      <c r="D15" s="36"/>
      <c r="E15" s="36"/>
      <c r="F15" s="36"/>
      <c r="G15" s="36"/>
      <c r="H15" s="53"/>
      <c r="I15" s="40"/>
    </row>
    <row r="16" spans="1:10" ht="15" customHeight="1">
      <c r="A16" s="56">
        <f t="shared" si="0"/>
        <v>45238</v>
      </c>
      <c r="B16" s="60">
        <f t="shared" si="0"/>
        <v>45238</v>
      </c>
      <c r="C16" s="15">
        <v>8</v>
      </c>
      <c r="D16" s="36"/>
      <c r="E16" s="16"/>
      <c r="F16" s="16"/>
      <c r="G16" s="16"/>
      <c r="H16" s="53"/>
      <c r="I16" s="40"/>
    </row>
    <row r="17" spans="1:9" ht="15" customHeight="1">
      <c r="A17" s="56">
        <f t="shared" si="0"/>
        <v>45239</v>
      </c>
      <c r="B17" s="60">
        <f t="shared" si="0"/>
        <v>45239</v>
      </c>
      <c r="C17" s="15">
        <v>8</v>
      </c>
      <c r="D17" s="36"/>
      <c r="E17" s="16"/>
      <c r="F17" s="16"/>
      <c r="G17" s="16"/>
      <c r="H17" s="53"/>
      <c r="I17" s="40"/>
    </row>
    <row r="18" spans="1:9" ht="15" customHeight="1">
      <c r="A18" s="56">
        <f t="shared" si="0"/>
        <v>45240</v>
      </c>
      <c r="B18" s="60">
        <f t="shared" si="0"/>
        <v>45240</v>
      </c>
      <c r="C18" s="15">
        <v>8</v>
      </c>
      <c r="D18" s="36"/>
      <c r="E18" s="16"/>
      <c r="F18" s="16"/>
      <c r="G18" s="16"/>
      <c r="H18" s="53"/>
      <c r="I18" s="40"/>
    </row>
    <row r="19" spans="1:9" ht="15" customHeight="1">
      <c r="A19" s="56">
        <f t="shared" si="0"/>
        <v>45241</v>
      </c>
      <c r="B19" s="58">
        <f t="shared" si="0"/>
        <v>45241</v>
      </c>
      <c r="C19" s="39"/>
      <c r="D19" s="34"/>
      <c r="E19" s="24"/>
      <c r="F19" s="24"/>
      <c r="G19" s="24"/>
      <c r="H19" s="53"/>
      <c r="I19" s="40"/>
    </row>
    <row r="20" spans="1:9" ht="15" customHeight="1">
      <c r="A20" s="56">
        <f t="shared" si="0"/>
        <v>45242</v>
      </c>
      <c r="B20" s="58">
        <f t="shared" si="0"/>
        <v>45242</v>
      </c>
      <c r="C20" s="39"/>
      <c r="D20" s="37"/>
      <c r="E20" s="23"/>
      <c r="F20" s="23"/>
      <c r="G20" s="23"/>
      <c r="H20" s="53"/>
      <c r="I20" s="40"/>
    </row>
    <row r="21" spans="1:9" ht="15" customHeight="1">
      <c r="A21" s="56">
        <f t="shared" si="0"/>
        <v>45243</v>
      </c>
      <c r="B21" s="60">
        <f t="shared" si="0"/>
        <v>45243</v>
      </c>
      <c r="C21" s="48">
        <v>8</v>
      </c>
      <c r="D21" s="61"/>
      <c r="E21" s="62"/>
      <c r="F21" s="62"/>
      <c r="G21" s="62"/>
      <c r="H21" s="53"/>
      <c r="I21" s="40"/>
    </row>
    <row r="22" spans="1:9" ht="15" customHeight="1">
      <c r="A22" s="56">
        <f t="shared" si="0"/>
        <v>45244</v>
      </c>
      <c r="B22" s="60">
        <f t="shared" si="0"/>
        <v>45244</v>
      </c>
      <c r="C22" s="15">
        <v>8</v>
      </c>
      <c r="D22" s="36"/>
      <c r="E22" s="36"/>
      <c r="F22" s="36"/>
      <c r="G22" s="36"/>
      <c r="H22" s="53"/>
      <c r="I22" s="40"/>
    </row>
    <row r="23" spans="1:9" ht="15" customHeight="1">
      <c r="A23" s="56">
        <f t="shared" si="0"/>
        <v>45245</v>
      </c>
      <c r="B23" s="60">
        <f t="shared" si="0"/>
        <v>45245</v>
      </c>
      <c r="C23" s="15">
        <v>8</v>
      </c>
      <c r="D23" s="36"/>
      <c r="E23" s="16"/>
      <c r="F23" s="16"/>
      <c r="G23" s="16"/>
      <c r="H23" s="53"/>
      <c r="I23" s="40"/>
    </row>
    <row r="24" spans="1:9" ht="15" customHeight="1">
      <c r="A24" s="56">
        <f t="shared" si="0"/>
        <v>45246</v>
      </c>
      <c r="B24" s="60">
        <f t="shared" si="0"/>
        <v>45246</v>
      </c>
      <c r="C24" s="15">
        <v>8</v>
      </c>
      <c r="D24" s="36"/>
      <c r="E24" s="16"/>
      <c r="F24" s="16"/>
      <c r="G24" s="16"/>
      <c r="H24" s="53"/>
      <c r="I24" s="40"/>
    </row>
    <row r="25" spans="1:9" ht="15" customHeight="1">
      <c r="A25" s="56">
        <f t="shared" si="0"/>
        <v>45247</v>
      </c>
      <c r="B25" s="60">
        <f t="shared" si="0"/>
        <v>45247</v>
      </c>
      <c r="C25" s="15">
        <v>8</v>
      </c>
      <c r="D25" s="36"/>
      <c r="E25" s="16"/>
      <c r="F25" s="16"/>
      <c r="G25" s="16"/>
      <c r="H25" s="53"/>
      <c r="I25" s="40"/>
    </row>
    <row r="26" spans="1:9" ht="15" customHeight="1">
      <c r="A26" s="56">
        <f t="shared" si="0"/>
        <v>45248</v>
      </c>
      <c r="B26" s="58">
        <f t="shared" si="0"/>
        <v>45248</v>
      </c>
      <c r="C26" s="39"/>
      <c r="D26" s="34"/>
      <c r="E26" s="24"/>
      <c r="F26" s="24"/>
      <c r="G26" s="24"/>
      <c r="H26" s="53"/>
      <c r="I26" s="40"/>
    </row>
    <row r="27" spans="1:9" ht="15" customHeight="1">
      <c r="A27" s="56">
        <f t="shared" ref="A27:B38" si="1">A26+1</f>
        <v>45249</v>
      </c>
      <c r="B27" s="58">
        <f t="shared" si="1"/>
        <v>45249</v>
      </c>
      <c r="C27" s="39"/>
      <c r="D27" s="37"/>
      <c r="E27" s="23"/>
      <c r="F27" s="23"/>
      <c r="G27" s="23"/>
      <c r="H27" s="53"/>
      <c r="I27" s="40"/>
    </row>
    <row r="28" spans="1:9" ht="15" customHeight="1">
      <c r="A28" s="56">
        <f t="shared" si="1"/>
        <v>45250</v>
      </c>
      <c r="B28" s="60">
        <f t="shared" si="1"/>
        <v>45250</v>
      </c>
      <c r="C28" s="48">
        <v>8</v>
      </c>
      <c r="D28" s="61"/>
      <c r="E28" s="62"/>
      <c r="F28" s="62"/>
      <c r="G28" s="62"/>
      <c r="H28" s="53"/>
      <c r="I28" s="40"/>
    </row>
    <row r="29" spans="1:9" ht="15" customHeight="1">
      <c r="A29" s="56">
        <f t="shared" si="1"/>
        <v>45251</v>
      </c>
      <c r="B29" s="60">
        <f t="shared" si="1"/>
        <v>45251</v>
      </c>
      <c r="C29" s="15">
        <v>8</v>
      </c>
      <c r="D29" s="36"/>
      <c r="E29" s="36"/>
      <c r="F29" s="36"/>
      <c r="G29" s="36"/>
      <c r="H29" s="53"/>
      <c r="I29" s="40"/>
    </row>
    <row r="30" spans="1:9" ht="15" customHeight="1">
      <c r="A30" s="56">
        <f t="shared" si="1"/>
        <v>45252</v>
      </c>
      <c r="B30" s="60">
        <f t="shared" si="1"/>
        <v>45252</v>
      </c>
      <c r="C30" s="15">
        <v>8</v>
      </c>
      <c r="D30" s="36"/>
      <c r="E30" s="16"/>
      <c r="F30" s="16"/>
      <c r="G30" s="16"/>
      <c r="H30" s="53"/>
      <c r="I30" s="40"/>
    </row>
    <row r="31" spans="1:9" ht="15" customHeight="1">
      <c r="A31" s="56">
        <f t="shared" si="1"/>
        <v>45253</v>
      </c>
      <c r="B31" s="60">
        <f t="shared" si="1"/>
        <v>45253</v>
      </c>
      <c r="C31" s="15">
        <v>8</v>
      </c>
      <c r="D31" s="36"/>
      <c r="E31" s="16"/>
      <c r="F31" s="16"/>
      <c r="G31" s="16"/>
      <c r="H31" s="53"/>
      <c r="I31" s="40"/>
    </row>
    <row r="32" spans="1:9" ht="15" customHeight="1">
      <c r="A32" s="56">
        <f t="shared" si="1"/>
        <v>45254</v>
      </c>
      <c r="B32" s="60">
        <f t="shared" si="1"/>
        <v>45254</v>
      </c>
      <c r="C32" s="15">
        <v>8</v>
      </c>
      <c r="D32" s="36"/>
      <c r="E32" s="16"/>
      <c r="F32" s="16"/>
      <c r="G32" s="16"/>
      <c r="H32" s="53"/>
      <c r="I32" s="40"/>
    </row>
    <row r="33" spans="1:10" ht="15" customHeight="1">
      <c r="A33" s="56">
        <f t="shared" si="1"/>
        <v>45255</v>
      </c>
      <c r="B33" s="58">
        <f t="shared" si="1"/>
        <v>45255</v>
      </c>
      <c r="C33" s="39"/>
      <c r="D33" s="34"/>
      <c r="E33" s="24"/>
      <c r="F33" s="24"/>
      <c r="G33" s="24"/>
      <c r="H33" s="53"/>
      <c r="I33" s="40"/>
    </row>
    <row r="34" spans="1:10" ht="15" customHeight="1">
      <c r="A34" s="56">
        <f t="shared" si="1"/>
        <v>45256</v>
      </c>
      <c r="B34" s="58">
        <f t="shared" si="1"/>
        <v>45256</v>
      </c>
      <c r="C34" s="39"/>
      <c r="D34" s="37"/>
      <c r="E34" s="23"/>
      <c r="F34" s="23"/>
      <c r="G34" s="23"/>
      <c r="H34" s="53"/>
      <c r="I34" s="40"/>
    </row>
    <row r="35" spans="1:10" ht="15" customHeight="1">
      <c r="A35" s="56">
        <f t="shared" si="1"/>
        <v>45257</v>
      </c>
      <c r="B35" s="60">
        <f t="shared" si="1"/>
        <v>45257</v>
      </c>
      <c r="C35" s="48">
        <v>8</v>
      </c>
      <c r="D35" s="61"/>
      <c r="E35" s="62"/>
      <c r="F35" s="62"/>
      <c r="G35" s="62"/>
      <c r="H35" s="53"/>
      <c r="I35" s="40"/>
    </row>
    <row r="36" spans="1:10" ht="15" customHeight="1">
      <c r="A36" s="56">
        <f t="shared" si="1"/>
        <v>45258</v>
      </c>
      <c r="B36" s="60">
        <f t="shared" si="1"/>
        <v>45258</v>
      </c>
      <c r="C36" s="15">
        <v>8</v>
      </c>
      <c r="D36" s="36"/>
      <c r="E36" s="36"/>
      <c r="F36" s="36"/>
      <c r="G36" s="36"/>
      <c r="H36" s="53"/>
      <c r="I36" s="40"/>
    </row>
    <row r="37" spans="1:10" ht="15" customHeight="1">
      <c r="A37" s="56">
        <f t="shared" si="1"/>
        <v>45259</v>
      </c>
      <c r="B37" s="60">
        <f t="shared" si="1"/>
        <v>45259</v>
      </c>
      <c r="C37" s="15">
        <v>8</v>
      </c>
      <c r="D37" s="36"/>
      <c r="E37" s="16"/>
      <c r="F37" s="16"/>
      <c r="G37" s="16"/>
      <c r="H37" s="53"/>
      <c r="I37" s="40"/>
    </row>
    <row r="38" spans="1:10" ht="15" customHeight="1" thickBot="1">
      <c r="A38" s="56">
        <f t="shared" si="1"/>
        <v>45260</v>
      </c>
      <c r="B38" s="60">
        <f t="shared" si="1"/>
        <v>45260</v>
      </c>
      <c r="C38" s="15">
        <v>8</v>
      </c>
      <c r="D38" s="36"/>
      <c r="E38" s="16"/>
      <c r="F38" s="16"/>
      <c r="G38" s="16"/>
      <c r="H38" s="53"/>
      <c r="I38" s="40"/>
    </row>
    <row r="39" spans="1:10" s="6" customFormat="1" ht="15" customHeight="1" thickBot="1">
      <c r="A39" s="184" t="s">
        <v>2</v>
      </c>
      <c r="B39" s="185"/>
      <c r="C39" s="73">
        <f t="shared" ref="C39:G39" si="2">SUM(C9:C38)</f>
        <v>176</v>
      </c>
      <c r="D39" s="158">
        <f t="shared" si="2"/>
        <v>0</v>
      </c>
      <c r="E39" s="158">
        <f t="shared" si="2"/>
        <v>0</v>
      </c>
      <c r="F39" s="158">
        <f t="shared" si="2"/>
        <v>0</v>
      </c>
      <c r="G39" s="158">
        <f t="shared" si="2"/>
        <v>0</v>
      </c>
      <c r="H39" s="73">
        <f>SUM(D8:D38)+SUM(E8:E38)+SUM(F8:F38)+SUM(G9:G38)</f>
        <v>0</v>
      </c>
      <c r="I39" s="22"/>
    </row>
    <row r="40" spans="1:10">
      <c r="A40" s="27"/>
      <c r="B40" s="21"/>
      <c r="C40" s="5"/>
      <c r="D40" s="5"/>
      <c r="E40" s="5"/>
      <c r="F40" s="5"/>
      <c r="G40" s="5"/>
      <c r="H40" s="5"/>
      <c r="I40" s="7"/>
    </row>
    <row r="41" spans="1:10">
      <c r="A41" s="27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27"/>
      <c r="B42" s="5"/>
      <c r="C42" s="5"/>
      <c r="D42" s="5"/>
      <c r="E42" s="5"/>
      <c r="F42" s="5"/>
      <c r="G42" s="5"/>
      <c r="H42" s="5"/>
      <c r="I42" s="7"/>
    </row>
    <row r="43" spans="1:10">
      <c r="A43" s="28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29"/>
      <c r="B44" s="10"/>
      <c r="C44" s="10"/>
      <c r="D44" s="10"/>
      <c r="E44" s="11" t="s">
        <v>4</v>
      </c>
      <c r="F44" s="10"/>
      <c r="G44" s="10"/>
      <c r="H44" s="186" t="s">
        <v>7</v>
      </c>
      <c r="I44" s="187"/>
    </row>
    <row r="45" spans="1:10" ht="6.75" customHeight="1">
      <c r="A45" s="30"/>
      <c r="B45" s="5"/>
      <c r="C45" s="5"/>
      <c r="D45" s="5"/>
      <c r="E45" s="12"/>
      <c r="F45" s="5"/>
      <c r="G45" s="5"/>
      <c r="H45" s="5"/>
      <c r="I45" s="13"/>
    </row>
    <row r="46" spans="1:10">
      <c r="A46" s="31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31"/>
      <c r="B47" s="14"/>
      <c r="C47" s="14"/>
      <c r="D47" s="8"/>
      <c r="E47" s="14"/>
      <c r="F47" s="14"/>
      <c r="G47" s="14"/>
      <c r="H47" s="14"/>
      <c r="I47" s="14"/>
      <c r="J47" s="14"/>
    </row>
    <row r="48" spans="1:10">
      <c r="A48" s="31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1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I3:I6"/>
    <mergeCell ref="A4:G5"/>
    <mergeCell ref="A6:G6"/>
    <mergeCell ref="A39:B39"/>
    <mergeCell ref="H44:I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zoomScale="160" zoomScaleNormal="160" zoomScalePageLayoutView="160" workbookViewId="0">
      <selection activeCell="A10" sqref="A10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26</v>
      </c>
      <c r="G2" s="55"/>
      <c r="H2" s="18"/>
      <c r="I2" s="20" t="s">
        <v>6</v>
      </c>
    </row>
    <row r="3" spans="1:10" ht="14.1" customHeight="1">
      <c r="G3" s="2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33" t="s">
        <v>11</v>
      </c>
      <c r="F8" s="41" t="s">
        <v>1</v>
      </c>
      <c r="G8" s="33" t="s">
        <v>14</v>
      </c>
      <c r="H8" s="76" t="s">
        <v>2</v>
      </c>
      <c r="I8" s="4"/>
    </row>
    <row r="9" spans="1:10" ht="15" customHeight="1">
      <c r="A9" s="56">
        <v>45261</v>
      </c>
      <c r="B9" s="60">
        <f>A9</f>
        <v>45261</v>
      </c>
      <c r="C9" s="15">
        <v>8</v>
      </c>
      <c r="D9" s="36"/>
      <c r="E9" s="16"/>
      <c r="F9" s="16"/>
      <c r="G9" s="16"/>
      <c r="H9" s="53"/>
      <c r="I9" s="40"/>
    </row>
    <row r="10" spans="1:10" ht="15" customHeight="1">
      <c r="A10" s="67">
        <f>A9+1</f>
        <v>45262</v>
      </c>
      <c r="B10" s="63">
        <f>B9+1</f>
        <v>45262</v>
      </c>
      <c r="C10" s="39"/>
      <c r="D10" s="34"/>
      <c r="E10" s="24"/>
      <c r="F10" s="24"/>
      <c r="G10" s="24"/>
      <c r="H10" s="53"/>
      <c r="I10" s="40"/>
    </row>
    <row r="11" spans="1:10" ht="15" customHeight="1">
      <c r="A11" s="67">
        <f t="shared" ref="A11:B26" si="0">A10+1</f>
        <v>45263</v>
      </c>
      <c r="B11" s="63">
        <f t="shared" si="0"/>
        <v>45263</v>
      </c>
      <c r="C11" s="39"/>
      <c r="D11" s="34"/>
      <c r="E11" s="24"/>
      <c r="F11" s="24"/>
      <c r="G11" s="24"/>
      <c r="H11" s="53"/>
      <c r="I11" s="40"/>
    </row>
    <row r="12" spans="1:10" ht="15" customHeight="1">
      <c r="A12" s="67">
        <f t="shared" si="0"/>
        <v>45264</v>
      </c>
      <c r="B12" s="66">
        <f t="shared" si="0"/>
        <v>45264</v>
      </c>
      <c r="C12" s="42">
        <v>8</v>
      </c>
      <c r="D12" s="43"/>
      <c r="E12" s="44"/>
      <c r="F12" s="44"/>
      <c r="G12" s="44"/>
      <c r="H12" s="53"/>
      <c r="I12" s="40"/>
    </row>
    <row r="13" spans="1:10" ht="15" customHeight="1">
      <c r="A13" s="67">
        <f t="shared" si="0"/>
        <v>45265</v>
      </c>
      <c r="B13" s="66">
        <f t="shared" si="0"/>
        <v>45265</v>
      </c>
      <c r="C13" s="15">
        <v>8</v>
      </c>
      <c r="D13" s="36"/>
      <c r="E13" s="16"/>
      <c r="F13" s="16"/>
      <c r="G13" s="16"/>
      <c r="H13" s="53"/>
      <c r="I13" s="40"/>
    </row>
    <row r="14" spans="1:10" ht="15" customHeight="1">
      <c r="A14" s="67">
        <f t="shared" si="0"/>
        <v>45266</v>
      </c>
      <c r="B14" s="66">
        <f t="shared" si="0"/>
        <v>45266</v>
      </c>
      <c r="C14" s="15">
        <v>8</v>
      </c>
      <c r="D14" s="36"/>
      <c r="E14" s="16"/>
      <c r="F14" s="16"/>
      <c r="G14" s="16"/>
      <c r="H14" s="53"/>
      <c r="I14" s="40"/>
    </row>
    <row r="15" spans="1:10" ht="15" customHeight="1">
      <c r="A15" s="67">
        <f t="shared" si="0"/>
        <v>45267</v>
      </c>
      <c r="B15" s="66">
        <f t="shared" si="0"/>
        <v>45267</v>
      </c>
      <c r="C15" s="15">
        <v>8</v>
      </c>
      <c r="D15" s="36"/>
      <c r="E15" s="16"/>
      <c r="F15" s="16"/>
      <c r="G15" s="16"/>
      <c r="H15" s="53"/>
      <c r="I15" s="40"/>
    </row>
    <row r="16" spans="1:10" ht="15" customHeight="1">
      <c r="A16" s="67">
        <f t="shared" si="0"/>
        <v>45268</v>
      </c>
      <c r="B16" s="66">
        <f t="shared" si="0"/>
        <v>45268</v>
      </c>
      <c r="C16" s="15">
        <v>8</v>
      </c>
      <c r="D16" s="36"/>
      <c r="E16" s="16"/>
      <c r="F16" s="16"/>
      <c r="G16" s="16"/>
      <c r="H16" s="53"/>
      <c r="I16" s="40"/>
    </row>
    <row r="17" spans="1:9" ht="15" customHeight="1">
      <c r="A17" s="67">
        <f t="shared" si="0"/>
        <v>45269</v>
      </c>
      <c r="B17" s="63">
        <f t="shared" si="0"/>
        <v>45269</v>
      </c>
      <c r="C17" s="39"/>
      <c r="D17" s="34"/>
      <c r="E17" s="24"/>
      <c r="F17" s="24"/>
      <c r="G17" s="24"/>
      <c r="H17" s="53"/>
      <c r="I17" s="40"/>
    </row>
    <row r="18" spans="1:9" ht="15" customHeight="1">
      <c r="A18" s="67">
        <f t="shared" si="0"/>
        <v>45270</v>
      </c>
      <c r="B18" s="63">
        <f t="shared" si="0"/>
        <v>45270</v>
      </c>
      <c r="C18" s="39"/>
      <c r="D18" s="34"/>
      <c r="E18" s="24"/>
      <c r="F18" s="24"/>
      <c r="G18" s="24"/>
      <c r="H18" s="53"/>
      <c r="I18" s="40"/>
    </row>
    <row r="19" spans="1:9" ht="15" customHeight="1">
      <c r="A19" s="67">
        <f t="shared" si="0"/>
        <v>45271</v>
      </c>
      <c r="B19" s="66">
        <f t="shared" si="0"/>
        <v>45271</v>
      </c>
      <c r="C19" s="42">
        <v>8</v>
      </c>
      <c r="D19" s="43"/>
      <c r="E19" s="44"/>
      <c r="F19" s="44"/>
      <c r="G19" s="44"/>
      <c r="H19" s="53"/>
      <c r="I19" s="40"/>
    </row>
    <row r="20" spans="1:9" ht="15" customHeight="1">
      <c r="A20" s="67">
        <f t="shared" si="0"/>
        <v>45272</v>
      </c>
      <c r="B20" s="66">
        <f t="shared" si="0"/>
        <v>45272</v>
      </c>
      <c r="C20" s="15">
        <v>8</v>
      </c>
      <c r="D20" s="36"/>
      <c r="E20" s="16"/>
      <c r="F20" s="16"/>
      <c r="G20" s="16"/>
      <c r="H20" s="53"/>
      <c r="I20" s="40"/>
    </row>
    <row r="21" spans="1:9" ht="15" customHeight="1">
      <c r="A21" s="67">
        <f t="shared" si="0"/>
        <v>45273</v>
      </c>
      <c r="B21" s="66">
        <f t="shared" si="0"/>
        <v>45273</v>
      </c>
      <c r="C21" s="15">
        <v>8</v>
      </c>
      <c r="D21" s="36"/>
      <c r="E21" s="16"/>
      <c r="F21" s="16"/>
      <c r="G21" s="16"/>
      <c r="H21" s="53"/>
      <c r="I21" s="40"/>
    </row>
    <row r="22" spans="1:9" ht="15" customHeight="1">
      <c r="A22" s="67">
        <f t="shared" si="0"/>
        <v>45274</v>
      </c>
      <c r="B22" s="66">
        <f t="shared" si="0"/>
        <v>45274</v>
      </c>
      <c r="C22" s="15">
        <v>8</v>
      </c>
      <c r="D22" s="36"/>
      <c r="E22" s="16"/>
      <c r="F22" s="16"/>
      <c r="G22" s="16"/>
      <c r="H22" s="53"/>
      <c r="I22" s="40"/>
    </row>
    <row r="23" spans="1:9" ht="15" customHeight="1">
      <c r="A23" s="67">
        <f t="shared" si="0"/>
        <v>45275</v>
      </c>
      <c r="B23" s="66">
        <f t="shared" si="0"/>
        <v>45275</v>
      </c>
      <c r="C23" s="15">
        <v>8</v>
      </c>
      <c r="D23" s="36"/>
      <c r="E23" s="16"/>
      <c r="F23" s="16"/>
      <c r="G23" s="16"/>
      <c r="H23" s="53"/>
      <c r="I23" s="40"/>
    </row>
    <row r="24" spans="1:9" ht="15" customHeight="1">
      <c r="A24" s="67">
        <f t="shared" si="0"/>
        <v>45276</v>
      </c>
      <c r="B24" s="63">
        <f t="shared" si="0"/>
        <v>45276</v>
      </c>
      <c r="C24" s="39"/>
      <c r="D24" s="34"/>
      <c r="E24" s="24"/>
      <c r="F24" s="24"/>
      <c r="G24" s="24"/>
      <c r="H24" s="53"/>
      <c r="I24" s="40"/>
    </row>
    <row r="25" spans="1:9" ht="15" customHeight="1">
      <c r="A25" s="67">
        <f t="shared" si="0"/>
        <v>45277</v>
      </c>
      <c r="B25" s="63">
        <f t="shared" si="0"/>
        <v>45277</v>
      </c>
      <c r="C25" s="39"/>
      <c r="D25" s="34"/>
      <c r="E25" s="24"/>
      <c r="F25" s="24"/>
      <c r="G25" s="24"/>
      <c r="H25" s="53"/>
      <c r="I25" s="40"/>
    </row>
    <row r="26" spans="1:9" ht="15" customHeight="1">
      <c r="A26" s="67">
        <f t="shared" si="0"/>
        <v>45278</v>
      </c>
      <c r="B26" s="66">
        <f t="shared" si="0"/>
        <v>45278</v>
      </c>
      <c r="C26" s="42">
        <v>8</v>
      </c>
      <c r="D26" s="43"/>
      <c r="E26" s="44"/>
      <c r="F26" s="44"/>
      <c r="G26" s="44"/>
      <c r="H26" s="53"/>
      <c r="I26" s="40"/>
    </row>
    <row r="27" spans="1:9" ht="15" customHeight="1">
      <c r="A27" s="67">
        <f t="shared" ref="A27:B39" si="1">A26+1</f>
        <v>45279</v>
      </c>
      <c r="B27" s="66">
        <f t="shared" si="1"/>
        <v>45279</v>
      </c>
      <c r="C27" s="15">
        <v>8</v>
      </c>
      <c r="D27" s="36"/>
      <c r="E27" s="16"/>
      <c r="F27" s="16"/>
      <c r="G27" s="16"/>
      <c r="H27" s="53"/>
      <c r="I27" s="40"/>
    </row>
    <row r="28" spans="1:9" ht="15" customHeight="1">
      <c r="A28" s="67">
        <f t="shared" si="1"/>
        <v>45280</v>
      </c>
      <c r="B28" s="66">
        <f t="shared" si="1"/>
        <v>45280</v>
      </c>
      <c r="C28" s="15">
        <v>8</v>
      </c>
      <c r="D28" s="36"/>
      <c r="E28" s="16"/>
      <c r="F28" s="16"/>
      <c r="G28" s="16"/>
      <c r="H28" s="53"/>
      <c r="I28" s="40"/>
    </row>
    <row r="29" spans="1:9" ht="15" customHeight="1">
      <c r="A29" s="67">
        <f t="shared" si="1"/>
        <v>45281</v>
      </c>
      <c r="B29" s="66">
        <f t="shared" si="1"/>
        <v>45281</v>
      </c>
      <c r="C29" s="15">
        <v>8</v>
      </c>
      <c r="D29" s="36"/>
      <c r="E29" s="16"/>
      <c r="F29" s="16"/>
      <c r="G29" s="16"/>
      <c r="H29" s="53"/>
      <c r="I29" s="40"/>
    </row>
    <row r="30" spans="1:9" ht="15" customHeight="1">
      <c r="A30" s="67">
        <f t="shared" si="1"/>
        <v>45282</v>
      </c>
      <c r="B30" s="66">
        <f t="shared" si="1"/>
        <v>45282</v>
      </c>
      <c r="C30" s="15">
        <v>8</v>
      </c>
      <c r="D30" s="36"/>
      <c r="E30" s="16"/>
      <c r="F30" s="16"/>
      <c r="G30" s="16"/>
      <c r="H30" s="53"/>
      <c r="I30" s="40"/>
    </row>
    <row r="31" spans="1:9" ht="15" customHeight="1">
      <c r="A31" s="67">
        <f t="shared" si="1"/>
        <v>45283</v>
      </c>
      <c r="B31" s="63">
        <f t="shared" si="1"/>
        <v>45283</v>
      </c>
      <c r="C31" s="39"/>
      <c r="D31" s="34"/>
      <c r="E31" s="24"/>
      <c r="F31" s="24"/>
      <c r="G31" s="24"/>
      <c r="H31" s="53"/>
      <c r="I31" s="40"/>
    </row>
    <row r="32" spans="1:9" ht="15" customHeight="1">
      <c r="A32" s="67">
        <f t="shared" si="1"/>
        <v>45284</v>
      </c>
      <c r="B32" s="63">
        <f t="shared" si="1"/>
        <v>45284</v>
      </c>
      <c r="C32" s="39"/>
      <c r="D32" s="34"/>
      <c r="E32" s="24"/>
      <c r="F32" s="24"/>
      <c r="G32" s="24"/>
      <c r="H32" s="53"/>
      <c r="I32" s="40"/>
    </row>
    <row r="33" spans="1:10" ht="15" customHeight="1">
      <c r="A33" s="67">
        <f t="shared" si="1"/>
        <v>45285</v>
      </c>
      <c r="B33" s="63">
        <f t="shared" si="1"/>
        <v>45285</v>
      </c>
      <c r="C33" s="39">
        <v>8</v>
      </c>
      <c r="D33" s="34"/>
      <c r="E33" s="24"/>
      <c r="F33" s="51">
        <v>8</v>
      </c>
      <c r="G33" s="24"/>
      <c r="H33" s="53"/>
      <c r="I33" s="40"/>
    </row>
    <row r="34" spans="1:10" ht="15" customHeight="1">
      <c r="A34" s="67">
        <f t="shared" si="1"/>
        <v>45286</v>
      </c>
      <c r="B34" s="63">
        <f t="shared" si="1"/>
        <v>45286</v>
      </c>
      <c r="C34" s="39">
        <v>8</v>
      </c>
      <c r="D34" s="34"/>
      <c r="E34" s="24"/>
      <c r="F34" s="51">
        <v>8</v>
      </c>
      <c r="G34" s="24"/>
      <c r="H34" s="53"/>
      <c r="I34" s="40"/>
    </row>
    <row r="35" spans="1:10" ht="15" customHeight="1">
      <c r="A35" s="67">
        <f t="shared" si="1"/>
        <v>45287</v>
      </c>
      <c r="B35" s="66">
        <f t="shared" si="1"/>
        <v>45287</v>
      </c>
      <c r="C35" s="15">
        <v>8</v>
      </c>
      <c r="D35" s="36"/>
      <c r="E35" s="16"/>
      <c r="F35" s="16"/>
      <c r="G35" s="16"/>
      <c r="H35" s="53"/>
      <c r="I35" s="40"/>
    </row>
    <row r="36" spans="1:10" ht="15" customHeight="1">
      <c r="A36" s="67">
        <f t="shared" si="1"/>
        <v>45288</v>
      </c>
      <c r="B36" s="66">
        <f t="shared" si="1"/>
        <v>45288</v>
      </c>
      <c r="C36" s="15">
        <v>8</v>
      </c>
      <c r="D36" s="36"/>
      <c r="E36" s="16"/>
      <c r="F36" s="16"/>
      <c r="G36" s="16"/>
      <c r="H36" s="53"/>
      <c r="I36" s="40"/>
    </row>
    <row r="37" spans="1:10" ht="15" customHeight="1">
      <c r="A37" s="67">
        <f t="shared" si="1"/>
        <v>45289</v>
      </c>
      <c r="B37" s="66">
        <f t="shared" si="1"/>
        <v>45289</v>
      </c>
      <c r="C37" s="15">
        <v>8</v>
      </c>
      <c r="D37" s="36"/>
      <c r="E37" s="16"/>
      <c r="F37" s="16"/>
      <c r="G37" s="16"/>
      <c r="H37" s="53"/>
      <c r="I37" s="40"/>
    </row>
    <row r="38" spans="1:10" ht="15" customHeight="1">
      <c r="A38" s="67">
        <f t="shared" si="1"/>
        <v>45290</v>
      </c>
      <c r="B38" s="63">
        <f t="shared" si="1"/>
        <v>45290</v>
      </c>
      <c r="C38" s="39"/>
      <c r="D38" s="34"/>
      <c r="E38" s="24"/>
      <c r="F38" s="24"/>
      <c r="G38" s="24"/>
      <c r="H38" s="53"/>
      <c r="I38" s="40"/>
    </row>
    <row r="39" spans="1:10" ht="15" customHeight="1" thickBot="1">
      <c r="A39" s="67">
        <f t="shared" si="1"/>
        <v>45291</v>
      </c>
      <c r="B39" s="63">
        <f t="shared" si="1"/>
        <v>45291</v>
      </c>
      <c r="C39" s="39"/>
      <c r="D39" s="34"/>
      <c r="E39" s="24"/>
      <c r="F39" s="24"/>
      <c r="G39" s="24"/>
      <c r="H39" s="53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168</v>
      </c>
      <c r="D40" s="77">
        <f t="shared" si="2"/>
        <v>0</v>
      </c>
      <c r="E40" s="78">
        <f t="shared" si="2"/>
        <v>0</v>
      </c>
      <c r="F40" s="78">
        <f t="shared" si="2"/>
        <v>16</v>
      </c>
      <c r="G40" s="78">
        <f t="shared" si="2"/>
        <v>0</v>
      </c>
      <c r="H40" s="73">
        <f>SUM(D9:D39)+SUM(E9:E39)+SUM(F9:F39)+SUM(G9:G39)</f>
        <v>16</v>
      </c>
      <c r="I40" s="22"/>
    </row>
    <row r="41" spans="1:10">
      <c r="A41" s="27"/>
      <c r="B41" s="21"/>
      <c r="C41" s="5"/>
      <c r="D41" s="5"/>
      <c r="E41" s="5"/>
      <c r="F41" s="5"/>
      <c r="G41" s="5"/>
      <c r="H41" s="5"/>
      <c r="I41" s="7"/>
    </row>
    <row r="42" spans="1:10">
      <c r="A42" s="27" t="s">
        <v>3</v>
      </c>
      <c r="B42" s="5"/>
      <c r="C42" s="5"/>
      <c r="D42" s="5"/>
      <c r="E42" s="5"/>
      <c r="F42" s="5"/>
      <c r="G42" s="5"/>
      <c r="H42" s="5"/>
      <c r="I42" s="7"/>
    </row>
    <row r="43" spans="1:10">
      <c r="A43" s="27"/>
      <c r="B43" s="5"/>
      <c r="C43" s="5"/>
      <c r="D43" s="5"/>
      <c r="E43" s="5"/>
      <c r="F43" s="5"/>
      <c r="G43" s="5"/>
      <c r="H43" s="5"/>
      <c r="I43" s="7"/>
    </row>
    <row r="44" spans="1:10">
      <c r="A44" s="28"/>
      <c r="B44" s="8"/>
      <c r="C44" s="8"/>
      <c r="D44" s="8"/>
      <c r="E44" s="8"/>
      <c r="F44" s="8"/>
      <c r="G44" s="8"/>
      <c r="H44" s="8"/>
      <c r="I44" s="9"/>
    </row>
    <row r="45" spans="1:10" ht="13.5" thickBot="1">
      <c r="A45" s="29"/>
      <c r="B45" s="10"/>
      <c r="C45" s="10"/>
      <c r="D45" s="10"/>
      <c r="E45" s="10" t="s">
        <v>4</v>
      </c>
      <c r="F45" s="10"/>
      <c r="G45" s="10"/>
      <c r="H45" s="186" t="s">
        <v>7</v>
      </c>
      <c r="I45" s="187"/>
    </row>
    <row r="46" spans="1:10" ht="6.75" customHeight="1">
      <c r="A46" s="30"/>
      <c r="B46" s="5"/>
      <c r="C46" s="5"/>
      <c r="D46" s="5"/>
      <c r="E46" s="12"/>
      <c r="F46" s="5"/>
      <c r="G46" s="5"/>
      <c r="H46" s="5"/>
      <c r="I46" s="13"/>
    </row>
    <row r="47" spans="1:10">
      <c r="A47" s="31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31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1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31"/>
      <c r="B50" s="14"/>
      <c r="C50" s="14"/>
      <c r="D50" s="14"/>
      <c r="E50" s="14"/>
      <c r="F50" s="14"/>
      <c r="G50" s="14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workbookViewId="0">
      <selection activeCell="E24" sqref="E24"/>
    </sheetView>
  </sheetViews>
  <sheetFormatPr baseColWidth="10" defaultRowHeight="23.25"/>
  <cols>
    <col min="1" max="1" width="2.5703125" style="130" customWidth="1"/>
    <col min="2" max="2" width="2.5703125" style="132" customWidth="1"/>
    <col min="3" max="3" width="5.42578125" customWidth="1"/>
    <col min="4" max="4" width="1.7109375" customWidth="1"/>
    <col min="5" max="5" width="86.85546875" customWidth="1"/>
    <col min="6" max="6" width="3" customWidth="1"/>
    <col min="7" max="7" width="26.85546875" customWidth="1"/>
    <col min="8" max="46" width="11.42578125" style="131"/>
  </cols>
  <sheetData>
    <row r="1" spans="1:46" s="81" customFormat="1" ht="45" customHeight="1">
      <c r="A1" s="188"/>
      <c r="B1" s="188"/>
      <c r="C1" s="188"/>
      <c r="D1" s="188"/>
      <c r="E1" s="188"/>
      <c r="F1" s="188"/>
      <c r="G1" s="188"/>
      <c r="H1" s="188"/>
      <c r="I1" s="80"/>
      <c r="J1" s="80"/>
    </row>
    <row r="2" spans="1:46" s="126" customFormat="1" ht="29.25" customHeight="1">
      <c r="A2" s="129"/>
      <c r="B2" s="131"/>
      <c r="C2" s="125" t="s">
        <v>148</v>
      </c>
      <c r="D2" s="125"/>
      <c r="E2" s="125"/>
      <c r="F2" s="125"/>
      <c r="G2" s="125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</row>
    <row r="3" spans="1:46" s="131" customFormat="1" ht="12" customHeight="1"/>
    <row r="4" spans="1:46" ht="24" customHeight="1">
      <c r="C4" s="127">
        <v>1</v>
      </c>
      <c r="D4" s="132"/>
      <c r="E4" s="128" t="s">
        <v>149</v>
      </c>
      <c r="F4" s="128"/>
      <c r="G4" s="128"/>
    </row>
    <row r="5" spans="1:46" ht="24" customHeight="1">
      <c r="C5" s="127">
        <v>2</v>
      </c>
      <c r="D5" s="132"/>
      <c r="E5" s="128" t="s">
        <v>150</v>
      </c>
      <c r="F5" s="128"/>
      <c r="G5" s="128"/>
    </row>
    <row r="6" spans="1:46" ht="24" customHeight="1">
      <c r="C6" s="127">
        <v>3</v>
      </c>
      <c r="D6" s="132"/>
      <c r="E6" s="128" t="s">
        <v>151</v>
      </c>
      <c r="F6" s="128"/>
      <c r="G6" s="128"/>
    </row>
    <row r="7" spans="1:46" ht="24" customHeight="1">
      <c r="C7" s="127">
        <v>4</v>
      </c>
      <c r="D7" s="132"/>
      <c r="E7" s="128" t="s">
        <v>152</v>
      </c>
      <c r="F7" s="128"/>
      <c r="G7" s="128"/>
    </row>
    <row r="8" spans="1:46" ht="24" customHeight="1">
      <c r="C8" s="127">
        <v>5</v>
      </c>
      <c r="D8" s="132"/>
      <c r="E8" s="128" t="s">
        <v>109</v>
      </c>
      <c r="F8" s="128"/>
      <c r="G8" s="128"/>
    </row>
    <row r="9" spans="1:46" ht="24" customHeight="1">
      <c r="C9" s="127">
        <v>6</v>
      </c>
      <c r="D9" s="132"/>
      <c r="E9" s="128" t="s">
        <v>36</v>
      </c>
      <c r="F9" s="128"/>
      <c r="G9" s="128"/>
    </row>
    <row r="10" spans="1:46" ht="24" customHeight="1">
      <c r="C10" s="127">
        <v>7</v>
      </c>
      <c r="D10" s="132"/>
      <c r="E10" s="128" t="s">
        <v>37</v>
      </c>
      <c r="F10" s="128"/>
      <c r="G10" s="128"/>
    </row>
    <row r="11" spans="1:46" ht="24" customHeight="1">
      <c r="C11" s="127">
        <v>8</v>
      </c>
      <c r="D11" s="132"/>
      <c r="E11" s="128" t="s">
        <v>153</v>
      </c>
      <c r="F11" s="128"/>
      <c r="G11" s="128"/>
    </row>
    <row r="12" spans="1:46" ht="24" customHeight="1">
      <c r="C12" s="127"/>
      <c r="D12" s="132"/>
      <c r="E12" s="128"/>
      <c r="F12" s="128"/>
      <c r="G12" s="128"/>
    </row>
    <row r="13" spans="1:46" s="131" customFormat="1" ht="21.75" customHeight="1"/>
    <row r="14" spans="1:46" s="126" customFormat="1" ht="29.25" customHeight="1">
      <c r="A14" s="129"/>
      <c r="B14" s="131"/>
      <c r="C14" s="125" t="s">
        <v>173</v>
      </c>
      <c r="D14" s="125"/>
      <c r="E14" s="125"/>
      <c r="F14" s="125"/>
      <c r="G14" s="125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</row>
    <row r="15" spans="1:46" s="131" customFormat="1" ht="12" customHeight="1"/>
    <row r="16" spans="1:46" ht="24" customHeight="1">
      <c r="C16" s="127">
        <v>1</v>
      </c>
      <c r="D16" s="132"/>
      <c r="E16" s="128" t="s">
        <v>175</v>
      </c>
      <c r="F16" s="128"/>
      <c r="G16" s="128"/>
    </row>
    <row r="17" spans="1:46" ht="24" customHeight="1">
      <c r="C17" s="127">
        <v>2</v>
      </c>
      <c r="D17" s="132"/>
      <c r="E17" s="128" t="s">
        <v>174</v>
      </c>
      <c r="F17" s="128"/>
      <c r="G17" s="128"/>
    </row>
    <row r="18" spans="1:46" ht="24" customHeight="1">
      <c r="C18" s="127">
        <v>3</v>
      </c>
      <c r="D18" s="132"/>
      <c r="E18" s="128" t="s">
        <v>176</v>
      </c>
      <c r="F18" s="128"/>
      <c r="G18" s="128"/>
    </row>
    <row r="19" spans="1:46" ht="24" customHeight="1">
      <c r="C19" s="127"/>
      <c r="D19" s="132"/>
      <c r="E19" s="128"/>
      <c r="F19" s="128"/>
      <c r="G19" s="128"/>
    </row>
    <row r="20" spans="1:46" s="133" customFormat="1">
      <c r="A20" s="130"/>
      <c r="B20" s="132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</row>
    <row r="21" spans="1:46" s="126" customFormat="1" ht="29.25" customHeight="1">
      <c r="A21" s="129"/>
      <c r="B21" s="131"/>
      <c r="C21" s="125" t="s">
        <v>177</v>
      </c>
      <c r="D21" s="125"/>
      <c r="E21" s="125"/>
      <c r="F21" s="125"/>
      <c r="G21" s="125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</row>
    <row r="22" spans="1:46" s="131" customFormat="1" ht="12" customHeight="1"/>
    <row r="23" spans="1:46" ht="24" customHeight="1">
      <c r="C23" s="127">
        <v>1</v>
      </c>
      <c r="D23" s="132"/>
      <c r="E23" s="128" t="s">
        <v>179</v>
      </c>
      <c r="F23" s="128"/>
      <c r="G23" s="128"/>
    </row>
    <row r="24" spans="1:46" ht="24" customHeight="1">
      <c r="C24" s="127">
        <v>2</v>
      </c>
      <c r="D24" s="132"/>
      <c r="E24" s="128" t="s">
        <v>178</v>
      </c>
      <c r="F24" s="128"/>
      <c r="G24" s="128"/>
    </row>
    <row r="25" spans="1:46" ht="24" customHeight="1">
      <c r="C25" s="127">
        <v>3</v>
      </c>
      <c r="D25" s="132"/>
      <c r="E25" s="128" t="s">
        <v>180</v>
      </c>
      <c r="F25" s="128"/>
      <c r="G25" s="128"/>
    </row>
    <row r="26" spans="1:46" ht="24" customHeight="1">
      <c r="C26" s="127">
        <v>4</v>
      </c>
      <c r="D26" s="132"/>
      <c r="E26" s="128" t="s">
        <v>181</v>
      </c>
      <c r="F26" s="128"/>
      <c r="G26" s="128"/>
    </row>
    <row r="27" spans="1:46" ht="24" customHeight="1">
      <c r="C27" s="127"/>
      <c r="D27" s="132"/>
      <c r="E27" s="128"/>
      <c r="F27" s="128"/>
      <c r="G27" s="128"/>
    </row>
    <row r="28" spans="1:46" s="133" customFormat="1">
      <c r="A28" s="130"/>
      <c r="B28" s="132"/>
      <c r="C28" s="132"/>
      <c r="D28" s="132"/>
      <c r="E28" s="134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</row>
    <row r="29" spans="1:46" s="133" customFormat="1">
      <c r="A29" s="130"/>
      <c r="B29" s="132"/>
      <c r="C29" s="132"/>
      <c r="D29" s="132"/>
      <c r="E29" s="134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</row>
    <row r="30" spans="1:46" s="133" customFormat="1">
      <c r="A30" s="130"/>
      <c r="B30" s="132"/>
      <c r="C30" s="134"/>
      <c r="D30" s="134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</row>
    <row r="31" spans="1:46" s="133" customFormat="1">
      <c r="A31" s="130"/>
      <c r="B31" s="132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</row>
    <row r="32" spans="1:46" s="133" customFormat="1">
      <c r="A32" s="130"/>
      <c r="B32" s="132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2"/>
  <sheetViews>
    <sheetView workbookViewId="0">
      <selection activeCell="M14" sqref="M14"/>
    </sheetView>
  </sheetViews>
  <sheetFormatPr baseColWidth="10" defaultColWidth="10.7109375" defaultRowHeight="12.75"/>
  <cols>
    <col min="1" max="1" width="3.7109375" style="103" customWidth="1"/>
    <col min="2" max="2" width="6.28515625" style="102" customWidth="1"/>
    <col min="3" max="3" width="18.7109375" style="103" customWidth="1"/>
    <col min="4" max="4" width="17.140625" style="103" customWidth="1"/>
    <col min="5" max="5" width="22.7109375" style="103" customWidth="1"/>
    <col min="6" max="6" width="17" style="104" customWidth="1"/>
    <col min="7" max="7" width="15.42578125" style="104" customWidth="1"/>
    <col min="8" max="8" width="13.42578125" style="102" customWidth="1"/>
    <col min="9" max="9" width="14.28515625" style="103" customWidth="1"/>
    <col min="10" max="10" width="21.85546875" style="103" customWidth="1"/>
    <col min="11" max="11" width="13.85546875" style="104" customWidth="1"/>
    <col min="12" max="18" width="5.7109375" style="104" customWidth="1"/>
    <col min="19" max="16384" width="10.7109375" style="103"/>
  </cols>
  <sheetData>
    <row r="1" spans="1:125" s="81" customFormat="1" ht="45" customHeight="1">
      <c r="A1" s="188" t="s">
        <v>79</v>
      </c>
      <c r="B1" s="188"/>
      <c r="C1" s="188"/>
      <c r="D1" s="188"/>
      <c r="E1" s="188"/>
      <c r="F1" s="188"/>
      <c r="G1" s="188"/>
      <c r="H1" s="188"/>
      <c r="I1" s="188"/>
      <c r="J1" s="80"/>
      <c r="K1" s="80"/>
    </row>
    <row r="2" spans="1:125" s="75" customFormat="1" ht="42" customHeigh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82"/>
      <c r="K2" s="83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</row>
    <row r="3" spans="1:125" s="85" customFormat="1" ht="22.15" customHeight="1">
      <c r="B3" s="86" t="s">
        <v>31</v>
      </c>
      <c r="C3" s="87" t="s">
        <v>32</v>
      </c>
      <c r="D3" s="87" t="s">
        <v>33</v>
      </c>
      <c r="E3" s="87" t="s">
        <v>34</v>
      </c>
      <c r="F3" s="86" t="s">
        <v>35</v>
      </c>
      <c r="G3" s="86" t="s">
        <v>109</v>
      </c>
      <c r="H3" s="86" t="s">
        <v>36</v>
      </c>
      <c r="I3" s="87" t="s">
        <v>37</v>
      </c>
      <c r="J3" s="86" t="s">
        <v>164</v>
      </c>
      <c r="K3" s="86" t="s">
        <v>163</v>
      </c>
      <c r="L3" s="86" t="s">
        <v>156</v>
      </c>
      <c r="M3" s="86" t="s">
        <v>157</v>
      </c>
      <c r="N3" s="86" t="s">
        <v>158</v>
      </c>
      <c r="O3" s="86" t="s">
        <v>159</v>
      </c>
      <c r="P3" s="86" t="s">
        <v>160</v>
      </c>
      <c r="Q3" s="86" t="s">
        <v>161</v>
      </c>
      <c r="R3" s="86" t="s">
        <v>162</v>
      </c>
    </row>
    <row r="4" spans="1:125" s="85" customFormat="1" ht="22.15" customHeight="1">
      <c r="B4" s="88">
        <v>1</v>
      </c>
      <c r="C4" s="89" t="s">
        <v>38</v>
      </c>
      <c r="D4" s="89" t="s">
        <v>39</v>
      </c>
      <c r="E4" s="90" t="s">
        <v>40</v>
      </c>
      <c r="F4" s="90">
        <v>24</v>
      </c>
      <c r="G4" s="90">
        <v>0</v>
      </c>
      <c r="H4" s="91">
        <v>0</v>
      </c>
      <c r="I4" s="92" t="s">
        <v>41</v>
      </c>
      <c r="J4" s="91">
        <v>40</v>
      </c>
      <c r="K4" s="90">
        <v>5</v>
      </c>
      <c r="L4" s="90" t="s">
        <v>107</v>
      </c>
      <c r="M4" s="90" t="s">
        <v>107</v>
      </c>
      <c r="N4" s="90" t="s">
        <v>107</v>
      </c>
      <c r="O4" s="90" t="s">
        <v>107</v>
      </c>
      <c r="P4" s="90" t="s">
        <v>107</v>
      </c>
      <c r="Q4" s="90"/>
      <c r="R4" s="90"/>
    </row>
    <row r="5" spans="1:125" s="85" customFormat="1" ht="22.15" customHeight="1">
      <c r="B5" s="88">
        <v>2</v>
      </c>
      <c r="C5" s="89" t="s">
        <v>42</v>
      </c>
      <c r="D5" s="89" t="s">
        <v>43</v>
      </c>
      <c r="E5" s="90" t="s">
        <v>44</v>
      </c>
      <c r="F5" s="90">
        <v>24</v>
      </c>
      <c r="G5" s="90">
        <v>0</v>
      </c>
      <c r="H5" s="91">
        <v>0</v>
      </c>
      <c r="I5" s="92" t="s">
        <v>41</v>
      </c>
      <c r="J5" s="91">
        <v>30</v>
      </c>
      <c r="K5" s="90">
        <v>5</v>
      </c>
      <c r="L5" s="90" t="s">
        <v>107</v>
      </c>
      <c r="M5" s="90" t="s">
        <v>107</v>
      </c>
      <c r="N5" s="90" t="s">
        <v>107</v>
      </c>
      <c r="O5" s="90" t="s">
        <v>107</v>
      </c>
      <c r="P5" s="90" t="s">
        <v>107</v>
      </c>
      <c r="Q5" s="90"/>
      <c r="R5" s="90"/>
    </row>
    <row r="6" spans="1:125" s="85" customFormat="1" ht="22.15" customHeight="1">
      <c r="B6" s="88">
        <v>3</v>
      </c>
      <c r="C6" s="92" t="s">
        <v>45</v>
      </c>
      <c r="D6" s="92" t="s">
        <v>46</v>
      </c>
      <c r="E6" s="90" t="s">
        <v>59</v>
      </c>
      <c r="F6" s="90">
        <v>24</v>
      </c>
      <c r="G6" s="90">
        <v>0</v>
      </c>
      <c r="H6" s="91">
        <v>0</v>
      </c>
      <c r="I6" s="92" t="s">
        <v>47</v>
      </c>
      <c r="J6" s="91">
        <v>30</v>
      </c>
      <c r="K6" s="90">
        <v>5</v>
      </c>
      <c r="L6" s="90" t="s">
        <v>107</v>
      </c>
      <c r="M6" s="90" t="s">
        <v>107</v>
      </c>
      <c r="N6" s="90" t="s">
        <v>107</v>
      </c>
      <c r="O6" s="90" t="s">
        <v>107</v>
      </c>
      <c r="P6" s="90" t="s">
        <v>107</v>
      </c>
      <c r="Q6" s="90"/>
      <c r="R6" s="90"/>
    </row>
    <row r="7" spans="1:125" s="85" customFormat="1" ht="22.15" customHeight="1">
      <c r="B7" s="88">
        <v>4</v>
      </c>
      <c r="C7" s="92" t="s">
        <v>48</v>
      </c>
      <c r="D7" s="92" t="s">
        <v>49</v>
      </c>
      <c r="E7" s="90" t="s">
        <v>50</v>
      </c>
      <c r="F7" s="90">
        <v>15</v>
      </c>
      <c r="G7" s="90">
        <v>0</v>
      </c>
      <c r="H7" s="91">
        <v>0</v>
      </c>
      <c r="I7" s="92" t="s">
        <v>47</v>
      </c>
      <c r="J7" s="91">
        <v>20</v>
      </c>
      <c r="K7" s="90">
        <v>3</v>
      </c>
      <c r="L7" s="90"/>
      <c r="M7" s="90" t="s">
        <v>107</v>
      </c>
      <c r="N7" s="90" t="s">
        <v>107</v>
      </c>
      <c r="O7" s="90" t="s">
        <v>107</v>
      </c>
      <c r="P7" s="90"/>
      <c r="Q7" s="90"/>
      <c r="R7" s="90"/>
    </row>
    <row r="8" spans="1:125" s="85" customFormat="1" ht="22.15" customHeight="1">
      <c r="B8" s="88">
        <v>5</v>
      </c>
      <c r="C8" s="92" t="s">
        <v>51</v>
      </c>
      <c r="D8" s="92" t="s">
        <v>52</v>
      </c>
      <c r="E8" s="90" t="s">
        <v>53</v>
      </c>
      <c r="F8" s="90">
        <v>10</v>
      </c>
      <c r="G8" s="90">
        <v>0</v>
      </c>
      <c r="H8" s="91">
        <v>0</v>
      </c>
      <c r="I8" s="92" t="s">
        <v>47</v>
      </c>
      <c r="J8" s="91">
        <v>10</v>
      </c>
      <c r="K8" s="90">
        <v>2</v>
      </c>
      <c r="L8" s="90"/>
      <c r="M8" s="90"/>
      <c r="N8" s="90"/>
      <c r="O8" s="90"/>
      <c r="P8" s="90"/>
      <c r="Q8" s="90" t="s">
        <v>107</v>
      </c>
      <c r="R8" s="90" t="s">
        <v>107</v>
      </c>
    </row>
    <row r="9" spans="1:125" s="85" customFormat="1" ht="22.15" customHeight="1">
      <c r="B9" s="88">
        <v>6</v>
      </c>
      <c r="C9" s="92" t="s">
        <v>54</v>
      </c>
      <c r="D9" s="92" t="s">
        <v>55</v>
      </c>
      <c r="E9" s="90" t="s">
        <v>56</v>
      </c>
      <c r="F9" s="90">
        <v>24</v>
      </c>
      <c r="G9" s="90">
        <v>0</v>
      </c>
      <c r="H9" s="91">
        <v>0</v>
      </c>
      <c r="I9" s="92" t="s">
        <v>47</v>
      </c>
      <c r="J9" s="91"/>
      <c r="K9" s="90"/>
      <c r="L9" s="90"/>
      <c r="M9" s="90"/>
      <c r="N9" s="90"/>
      <c r="O9" s="90"/>
      <c r="P9" s="90"/>
      <c r="Q9" s="90"/>
      <c r="R9" s="90"/>
    </row>
    <row r="10" spans="1:125" s="85" customFormat="1" ht="22.15" customHeight="1">
      <c r="B10" s="88">
        <v>7</v>
      </c>
      <c r="C10" s="92" t="s">
        <v>57</v>
      </c>
      <c r="D10" s="92" t="s">
        <v>58</v>
      </c>
      <c r="E10" s="90" t="s">
        <v>59</v>
      </c>
      <c r="F10" s="90">
        <v>24</v>
      </c>
      <c r="G10" s="90">
        <v>0</v>
      </c>
      <c r="H10" s="91">
        <v>0</v>
      </c>
      <c r="I10" s="92" t="s">
        <v>60</v>
      </c>
      <c r="J10" s="91"/>
      <c r="K10" s="90"/>
      <c r="L10" s="90"/>
      <c r="M10" s="90"/>
      <c r="N10" s="90"/>
      <c r="O10" s="90"/>
      <c r="P10" s="90"/>
      <c r="Q10" s="90"/>
      <c r="R10" s="90"/>
    </row>
    <row r="11" spans="1:125" s="85" customFormat="1" ht="22.15" customHeight="1">
      <c r="B11" s="88">
        <v>8</v>
      </c>
      <c r="C11" s="92" t="s">
        <v>61</v>
      </c>
      <c r="D11" s="92" t="s">
        <v>62</v>
      </c>
      <c r="E11" s="90" t="s">
        <v>63</v>
      </c>
      <c r="F11" s="90">
        <v>24</v>
      </c>
      <c r="G11" s="90">
        <v>0</v>
      </c>
      <c r="H11" s="91">
        <v>0</v>
      </c>
      <c r="I11" s="92" t="s">
        <v>60</v>
      </c>
      <c r="J11" s="91"/>
      <c r="K11" s="90"/>
      <c r="L11" s="90"/>
      <c r="M11" s="90"/>
      <c r="N11" s="90"/>
      <c r="O11" s="90"/>
      <c r="P11" s="90"/>
      <c r="Q11" s="90"/>
      <c r="R11" s="90"/>
    </row>
    <row r="12" spans="1:125" s="85" customFormat="1" ht="22.15" customHeight="1">
      <c r="B12" s="88">
        <v>9</v>
      </c>
      <c r="C12" s="92" t="s">
        <v>64</v>
      </c>
      <c r="D12" s="92" t="s">
        <v>65</v>
      </c>
      <c r="E12" s="90" t="s">
        <v>66</v>
      </c>
      <c r="F12" s="90">
        <v>24</v>
      </c>
      <c r="G12" s="90">
        <v>0</v>
      </c>
      <c r="H12" s="91">
        <v>0</v>
      </c>
      <c r="I12" s="92" t="s">
        <v>60</v>
      </c>
      <c r="J12" s="91"/>
      <c r="K12" s="90"/>
      <c r="L12" s="90"/>
      <c r="M12" s="90"/>
      <c r="N12" s="90"/>
      <c r="O12" s="90"/>
      <c r="P12" s="90"/>
      <c r="Q12" s="90"/>
      <c r="R12" s="90"/>
    </row>
    <row r="13" spans="1:125" s="85" customFormat="1" ht="22.15" customHeight="1">
      <c r="B13" s="88">
        <v>10</v>
      </c>
      <c r="C13" s="92" t="s">
        <v>67</v>
      </c>
      <c r="D13" s="92" t="s">
        <v>68</v>
      </c>
      <c r="E13" s="90" t="s">
        <v>154</v>
      </c>
      <c r="F13" s="90">
        <v>24</v>
      </c>
      <c r="G13" s="90">
        <v>0</v>
      </c>
      <c r="H13" s="91">
        <v>0</v>
      </c>
      <c r="I13" s="92" t="s">
        <v>60</v>
      </c>
      <c r="J13" s="91"/>
      <c r="K13" s="90"/>
      <c r="L13" s="90"/>
      <c r="M13" s="90"/>
      <c r="N13" s="90"/>
      <c r="O13" s="90"/>
      <c r="P13" s="90"/>
      <c r="Q13" s="90"/>
      <c r="R13" s="90"/>
    </row>
    <row r="14" spans="1:125" s="85" customFormat="1" ht="22.15" customHeight="1">
      <c r="B14" s="88">
        <v>11</v>
      </c>
      <c r="C14" s="92" t="s">
        <v>69</v>
      </c>
      <c r="D14" s="92" t="s">
        <v>70</v>
      </c>
      <c r="E14" s="90" t="s">
        <v>155</v>
      </c>
      <c r="F14" s="90">
        <v>24</v>
      </c>
      <c r="G14" s="90">
        <v>0</v>
      </c>
      <c r="H14" s="91">
        <v>0</v>
      </c>
      <c r="I14" s="92" t="s">
        <v>47</v>
      </c>
      <c r="J14" s="91"/>
      <c r="K14" s="90"/>
      <c r="L14" s="90"/>
      <c r="M14" s="90"/>
      <c r="N14" s="90"/>
      <c r="O14" s="90"/>
      <c r="P14" s="90"/>
      <c r="Q14" s="90"/>
      <c r="R14" s="90"/>
    </row>
    <row r="15" spans="1:125" s="85" customFormat="1" ht="22.15" customHeight="1">
      <c r="B15" s="88">
        <v>12</v>
      </c>
      <c r="C15" s="92" t="s">
        <v>71</v>
      </c>
      <c r="D15" s="92" t="s">
        <v>72</v>
      </c>
      <c r="E15" s="90" t="s">
        <v>73</v>
      </c>
      <c r="F15" s="90">
        <v>24</v>
      </c>
      <c r="G15" s="90">
        <v>0</v>
      </c>
      <c r="H15" s="91">
        <v>0</v>
      </c>
      <c r="I15" s="92" t="s">
        <v>47</v>
      </c>
      <c r="J15" s="91"/>
      <c r="K15" s="90"/>
      <c r="L15" s="90"/>
      <c r="M15" s="90"/>
      <c r="N15" s="90"/>
      <c r="O15" s="90"/>
      <c r="P15" s="90"/>
      <c r="Q15" s="90"/>
      <c r="R15" s="90"/>
    </row>
    <row r="16" spans="1:125" s="85" customFormat="1" ht="22.15" customHeight="1">
      <c r="B16" s="88">
        <v>13</v>
      </c>
      <c r="C16" s="92" t="s">
        <v>64</v>
      </c>
      <c r="D16" s="92" t="s">
        <v>74</v>
      </c>
      <c r="E16" s="90" t="s">
        <v>75</v>
      </c>
      <c r="F16" s="90">
        <v>24</v>
      </c>
      <c r="G16" s="90">
        <v>0</v>
      </c>
      <c r="H16" s="91">
        <v>0</v>
      </c>
      <c r="I16" s="92" t="s">
        <v>41</v>
      </c>
      <c r="J16" s="91"/>
      <c r="K16" s="90"/>
      <c r="L16" s="90"/>
      <c r="M16" s="90"/>
      <c r="N16" s="90"/>
      <c r="O16" s="90"/>
      <c r="P16" s="90"/>
      <c r="Q16" s="90"/>
      <c r="R16" s="90"/>
    </row>
    <row r="17" spans="2:18" s="85" customFormat="1" ht="22.15" customHeight="1">
      <c r="B17" s="88">
        <v>14</v>
      </c>
      <c r="C17" s="92" t="s">
        <v>76</v>
      </c>
      <c r="D17" s="92" t="s">
        <v>77</v>
      </c>
      <c r="E17" s="90" t="s">
        <v>78</v>
      </c>
      <c r="F17" s="90">
        <v>24</v>
      </c>
      <c r="G17" s="90">
        <v>0</v>
      </c>
      <c r="H17" s="91">
        <v>0</v>
      </c>
      <c r="I17" s="92" t="s">
        <v>41</v>
      </c>
      <c r="J17" s="91"/>
      <c r="K17" s="90"/>
      <c r="L17" s="90"/>
      <c r="M17" s="90"/>
      <c r="N17" s="90"/>
      <c r="O17" s="90"/>
      <c r="P17" s="90"/>
      <c r="Q17" s="90"/>
      <c r="R17" s="90"/>
    </row>
    <row r="18" spans="2:18" s="85" customFormat="1" ht="22.15" customHeight="1">
      <c r="B18" s="88">
        <v>15</v>
      </c>
      <c r="C18" s="92"/>
      <c r="D18" s="92"/>
      <c r="E18" s="90"/>
      <c r="F18" s="90"/>
      <c r="G18" s="90"/>
      <c r="H18" s="91"/>
      <c r="I18" s="92"/>
      <c r="J18" s="91"/>
      <c r="K18" s="90" t="str">
        <f t="shared" ref="K18:K23" si="0">IF(D18="","",TEXT(C18,)&amp;" "&amp;TEXT(D18,))</f>
        <v/>
      </c>
      <c r="L18" s="90"/>
      <c r="M18" s="90"/>
      <c r="N18" s="90"/>
      <c r="O18" s="90"/>
      <c r="P18" s="90"/>
      <c r="Q18" s="90"/>
      <c r="R18" s="90"/>
    </row>
    <row r="19" spans="2:18" s="85" customFormat="1" ht="22.15" customHeight="1">
      <c r="B19" s="88">
        <v>16</v>
      </c>
      <c r="C19" s="92"/>
      <c r="D19" s="92"/>
      <c r="E19" s="92"/>
      <c r="F19" s="90"/>
      <c r="G19" s="90"/>
      <c r="H19" s="91"/>
      <c r="I19" s="92"/>
      <c r="J19" s="91"/>
      <c r="K19" s="90" t="str">
        <f t="shared" si="0"/>
        <v/>
      </c>
      <c r="L19" s="90"/>
      <c r="M19" s="90"/>
      <c r="N19" s="90"/>
      <c r="O19" s="90"/>
      <c r="P19" s="90"/>
      <c r="Q19" s="90"/>
      <c r="R19" s="90"/>
    </row>
    <row r="20" spans="2:18" s="85" customFormat="1" ht="22.15" customHeight="1">
      <c r="B20" s="88">
        <v>17</v>
      </c>
      <c r="C20" s="92"/>
      <c r="D20" s="92"/>
      <c r="E20" s="92"/>
      <c r="F20" s="90"/>
      <c r="G20" s="90"/>
      <c r="H20" s="91"/>
      <c r="I20" s="92"/>
      <c r="J20" s="91"/>
      <c r="K20" s="90" t="str">
        <f t="shared" si="0"/>
        <v/>
      </c>
      <c r="L20" s="90"/>
      <c r="M20" s="90"/>
      <c r="N20" s="90"/>
      <c r="O20" s="90"/>
      <c r="P20" s="90"/>
      <c r="Q20" s="90"/>
      <c r="R20" s="90"/>
    </row>
    <row r="21" spans="2:18" s="85" customFormat="1" ht="22.15" customHeight="1">
      <c r="B21" s="88">
        <v>18</v>
      </c>
      <c r="C21" s="92"/>
      <c r="D21" s="92"/>
      <c r="E21" s="92"/>
      <c r="F21" s="90"/>
      <c r="G21" s="90"/>
      <c r="H21" s="91"/>
      <c r="I21" s="92"/>
      <c r="J21" s="91"/>
      <c r="K21" s="90" t="str">
        <f t="shared" si="0"/>
        <v/>
      </c>
      <c r="L21" s="90"/>
      <c r="M21" s="90"/>
      <c r="N21" s="90"/>
      <c r="O21" s="90"/>
      <c r="P21" s="90"/>
      <c r="Q21" s="90"/>
      <c r="R21" s="90"/>
    </row>
    <row r="22" spans="2:18" s="85" customFormat="1" ht="22.15" customHeight="1">
      <c r="B22" s="88">
        <v>19</v>
      </c>
      <c r="C22" s="92"/>
      <c r="D22" s="92"/>
      <c r="E22" s="92"/>
      <c r="F22" s="90"/>
      <c r="G22" s="90"/>
      <c r="H22" s="91"/>
      <c r="I22" s="92"/>
      <c r="J22" s="91"/>
      <c r="K22" s="90" t="str">
        <f t="shared" si="0"/>
        <v/>
      </c>
      <c r="L22" s="90"/>
      <c r="M22" s="90"/>
      <c r="N22" s="90"/>
      <c r="O22" s="90"/>
      <c r="P22" s="90"/>
      <c r="Q22" s="90"/>
      <c r="R22" s="90"/>
    </row>
    <row r="23" spans="2:18" s="85" customFormat="1" ht="22.15" customHeight="1">
      <c r="B23" s="88">
        <v>20</v>
      </c>
      <c r="C23" s="92"/>
      <c r="D23" s="92"/>
      <c r="E23" s="92"/>
      <c r="F23" s="90"/>
      <c r="G23" s="90"/>
      <c r="H23" s="91"/>
      <c r="I23" s="92"/>
      <c r="J23" s="91"/>
      <c r="K23" s="90" t="str">
        <f t="shared" si="0"/>
        <v/>
      </c>
      <c r="L23" s="90"/>
      <c r="M23" s="90"/>
      <c r="N23" s="90"/>
      <c r="O23" s="90"/>
      <c r="P23" s="90"/>
      <c r="Q23" s="90"/>
      <c r="R23" s="90"/>
    </row>
    <row r="24" spans="2:18" s="85" customFormat="1" ht="15">
      <c r="B24" s="93"/>
      <c r="C24" s="94"/>
      <c r="D24" s="94"/>
      <c r="E24" s="95"/>
      <c r="F24" s="96"/>
      <c r="G24" s="96"/>
      <c r="H24" s="95"/>
      <c r="I24" s="95"/>
      <c r="K24" s="96"/>
      <c r="L24" s="96"/>
      <c r="M24" s="96"/>
      <c r="N24" s="96"/>
      <c r="O24" s="96"/>
      <c r="P24" s="96"/>
      <c r="Q24" s="96"/>
      <c r="R24" s="96"/>
    </row>
    <row r="25" spans="2:18" s="85" customFormat="1">
      <c r="B25" s="97"/>
      <c r="F25" s="98"/>
      <c r="G25" s="98"/>
      <c r="H25" s="97"/>
      <c r="K25" s="98"/>
      <c r="L25" s="98"/>
      <c r="M25" s="98"/>
      <c r="N25" s="98"/>
      <c r="O25" s="98"/>
      <c r="P25" s="98"/>
      <c r="Q25" s="98"/>
      <c r="R25" s="98"/>
    </row>
    <row r="26" spans="2:18" s="85" customFormat="1">
      <c r="B26" s="97"/>
      <c r="F26" s="98"/>
      <c r="G26" s="98"/>
      <c r="H26" s="97"/>
      <c r="K26" s="98"/>
      <c r="L26" s="98"/>
      <c r="M26" s="98"/>
      <c r="N26" s="98"/>
      <c r="O26" s="98"/>
      <c r="P26" s="98"/>
      <c r="Q26" s="98"/>
      <c r="R26" s="98"/>
    </row>
    <row r="27" spans="2:18" s="85" customFormat="1">
      <c r="B27" s="97"/>
      <c r="F27" s="98"/>
      <c r="G27" s="98"/>
      <c r="H27" s="97"/>
      <c r="K27" s="98"/>
      <c r="L27" s="98"/>
      <c r="M27" s="98"/>
      <c r="N27" s="98"/>
      <c r="O27" s="98"/>
      <c r="P27" s="98"/>
      <c r="Q27" s="98"/>
      <c r="R27" s="98"/>
    </row>
    <row r="28" spans="2:18" s="85" customFormat="1">
      <c r="B28" s="97"/>
      <c r="F28" s="98"/>
      <c r="G28" s="98"/>
      <c r="H28" s="97"/>
      <c r="K28" s="98"/>
      <c r="L28" s="98"/>
      <c r="M28" s="98"/>
      <c r="N28" s="98"/>
      <c r="O28" s="98"/>
      <c r="P28" s="98"/>
      <c r="Q28" s="98"/>
      <c r="R28" s="98"/>
    </row>
    <row r="29" spans="2:18" s="85" customFormat="1">
      <c r="B29" s="97"/>
      <c r="F29" s="98"/>
      <c r="G29" s="98"/>
      <c r="H29" s="97"/>
      <c r="K29" s="98"/>
      <c r="L29" s="98"/>
      <c r="M29" s="98"/>
      <c r="N29" s="98"/>
      <c r="O29" s="98"/>
      <c r="P29" s="98"/>
      <c r="Q29" s="98"/>
      <c r="R29" s="98"/>
    </row>
    <row r="30" spans="2:18" s="100" customFormat="1">
      <c r="B30" s="99"/>
      <c r="F30" s="101"/>
      <c r="G30" s="101"/>
      <c r="H30" s="99"/>
      <c r="K30" s="101"/>
      <c r="L30" s="101"/>
      <c r="M30" s="101"/>
      <c r="N30" s="101"/>
      <c r="O30" s="101"/>
      <c r="P30" s="101"/>
      <c r="Q30" s="101"/>
      <c r="R30" s="101"/>
    </row>
    <row r="31" spans="2:18" s="100" customFormat="1">
      <c r="B31" s="99"/>
      <c r="F31" s="101"/>
      <c r="G31" s="101"/>
      <c r="H31" s="99"/>
      <c r="K31" s="101"/>
      <c r="L31" s="101"/>
      <c r="M31" s="101"/>
      <c r="N31" s="101"/>
      <c r="O31" s="101"/>
      <c r="P31" s="101"/>
      <c r="Q31" s="101"/>
      <c r="R31" s="101"/>
    </row>
    <row r="32" spans="2:18" s="100" customFormat="1">
      <c r="B32" s="99"/>
      <c r="F32" s="101"/>
      <c r="G32" s="101"/>
      <c r="H32" s="99"/>
      <c r="K32" s="101"/>
      <c r="L32" s="101"/>
      <c r="M32" s="101"/>
      <c r="N32" s="101"/>
      <c r="O32" s="101"/>
      <c r="P32" s="101"/>
      <c r="Q32" s="101"/>
      <c r="R32" s="101"/>
    </row>
  </sheetData>
  <protectedRanges>
    <protectedRange sqref="C4:I23" name="Personaldaten"/>
  </protectedRanges>
  <mergeCells count="2">
    <mergeCell ref="A1:I1"/>
    <mergeCell ref="A2:I2"/>
  </mergeCells>
  <dataValidations count="1">
    <dataValidation type="list" allowBlank="1" showInputMessage="1" showErrorMessage="1" sqref="I4:I23">
      <formula1>Teams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0"/>
  <sheetViews>
    <sheetView workbookViewId="0">
      <selection activeCell="F18" sqref="F18"/>
    </sheetView>
  </sheetViews>
  <sheetFormatPr baseColWidth="10" defaultColWidth="10.7109375" defaultRowHeight="12.75"/>
  <cols>
    <col min="1" max="1" width="3.7109375" style="103" customWidth="1"/>
    <col min="2" max="2" width="25.28515625" style="103" customWidth="1"/>
    <col min="3" max="3" width="23.140625" style="124" customWidth="1"/>
    <col min="4" max="4" width="22.7109375" style="103" customWidth="1"/>
    <col min="5" max="5" width="19" style="104" customWidth="1"/>
    <col min="6" max="6" width="19.28515625" style="102" customWidth="1"/>
    <col min="7" max="7" width="3.7109375" style="103" customWidth="1"/>
    <col min="8" max="8" width="2.5703125" style="103" customWidth="1"/>
    <col min="9" max="9" width="29.5703125" style="103" bestFit="1" customWidth="1"/>
    <col min="10" max="10" width="26.85546875" style="103" bestFit="1" customWidth="1"/>
    <col min="11" max="11" width="4.28515625" style="103" customWidth="1"/>
    <col min="12" max="13" width="2.140625" style="103" customWidth="1"/>
    <col min="14" max="27" width="4.28515625" style="103" customWidth="1"/>
    <col min="28" max="238" width="11" style="103" customWidth="1"/>
    <col min="239" max="16384" width="10.7109375" style="103"/>
  </cols>
  <sheetData>
    <row r="1" spans="1:145" s="81" customFormat="1" ht="45" customHeight="1">
      <c r="A1" s="192"/>
      <c r="B1" s="192"/>
      <c r="C1" s="192"/>
      <c r="D1" s="192"/>
      <c r="E1" s="192"/>
      <c r="F1" s="192"/>
      <c r="G1" s="192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145" s="75" customFormat="1" ht="39" customHeight="1">
      <c r="A2" s="193" t="s">
        <v>146</v>
      </c>
      <c r="B2" s="193"/>
      <c r="C2" s="193"/>
      <c r="D2" s="193"/>
      <c r="E2" s="193"/>
      <c r="F2" s="193"/>
      <c r="G2" s="105"/>
      <c r="H2" s="106" t="s">
        <v>80</v>
      </c>
      <c r="I2" s="107"/>
      <c r="J2" s="105"/>
      <c r="K2" s="105"/>
      <c r="L2" s="105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</row>
    <row r="3" spans="1:145" s="85" customFormat="1" ht="22.15" customHeight="1">
      <c r="B3" s="87" t="s">
        <v>81</v>
      </c>
      <c r="C3" s="121" t="s">
        <v>82</v>
      </c>
      <c r="D3" s="87" t="s">
        <v>83</v>
      </c>
      <c r="E3" s="86" t="s">
        <v>84</v>
      </c>
      <c r="F3" s="87" t="s">
        <v>85</v>
      </c>
      <c r="G3" s="94"/>
      <c r="H3" s="108">
        <f>DATE(YEAR(Jahr),MONTH(Jahr),1)</f>
        <v>44562</v>
      </c>
      <c r="I3" s="87" t="s">
        <v>86</v>
      </c>
      <c r="J3" s="86" t="s">
        <v>82</v>
      </c>
      <c r="K3" s="86" t="s">
        <v>87</v>
      </c>
      <c r="L3" s="194" t="s">
        <v>88</v>
      </c>
      <c r="M3" s="194"/>
      <c r="N3" s="86" t="s">
        <v>89</v>
      </c>
      <c r="O3" s="86" t="s">
        <v>90</v>
      </c>
      <c r="P3" s="86" t="s">
        <v>91</v>
      </c>
      <c r="Q3" s="86" t="s">
        <v>92</v>
      </c>
      <c r="R3" s="86" t="s">
        <v>93</v>
      </c>
      <c r="S3" s="86" t="s">
        <v>94</v>
      </c>
      <c r="T3" s="86" t="s">
        <v>95</v>
      </c>
      <c r="U3" s="86" t="s">
        <v>96</v>
      </c>
      <c r="V3" s="86" t="s">
        <v>97</v>
      </c>
      <c r="W3" s="86" t="s">
        <v>98</v>
      </c>
      <c r="X3" s="86" t="s">
        <v>99</v>
      </c>
      <c r="Y3" s="86" t="s">
        <v>100</v>
      </c>
      <c r="Z3" s="86" t="s">
        <v>101</v>
      </c>
      <c r="AA3" s="86" t="s">
        <v>102</v>
      </c>
    </row>
    <row r="4" spans="1:145" s="85" customFormat="1" ht="22.15" customHeight="1">
      <c r="B4" s="109" t="s">
        <v>103</v>
      </c>
      <c r="C4" s="110">
        <f>DATE(YEAR(Jahr),1,1)</f>
        <v>44562</v>
      </c>
      <c r="D4" s="111" t="s">
        <v>104</v>
      </c>
      <c r="E4" s="88" t="s">
        <v>105</v>
      </c>
      <c r="F4" s="111" t="s">
        <v>41</v>
      </c>
      <c r="G4" s="94"/>
      <c r="H4" s="108">
        <f>DATE(YEAR(H3+42),MONTH(H3+42),1)</f>
        <v>44593</v>
      </c>
      <c r="I4" s="109" t="s">
        <v>106</v>
      </c>
      <c r="J4" s="112">
        <v>44932</v>
      </c>
      <c r="K4" s="110" t="s">
        <v>107</v>
      </c>
      <c r="L4" s="190" t="s">
        <v>107</v>
      </c>
      <c r="M4" s="191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 t="s">
        <v>107</v>
      </c>
      <c r="Z4" s="110"/>
      <c r="AA4" s="110"/>
    </row>
    <row r="5" spans="1:145" s="85" customFormat="1" ht="22.15" customHeight="1">
      <c r="B5" s="109" t="s">
        <v>108</v>
      </c>
      <c r="C5" s="110">
        <v>45023</v>
      </c>
      <c r="D5" s="111" t="s">
        <v>109</v>
      </c>
      <c r="E5" s="88" t="s">
        <v>110</v>
      </c>
      <c r="F5" s="111" t="s">
        <v>47</v>
      </c>
      <c r="G5" s="94"/>
      <c r="H5" s="108">
        <f t="shared" ref="H5:H15" si="0">DATE(YEAR(H4+42),MONTH(H4+42),1)</f>
        <v>44621</v>
      </c>
      <c r="I5" s="109" t="s">
        <v>111</v>
      </c>
      <c r="J5" s="112">
        <v>44993</v>
      </c>
      <c r="K5" s="110"/>
      <c r="L5" s="190"/>
      <c r="M5" s="191"/>
      <c r="N5" s="110" t="s">
        <v>107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145" s="85" customFormat="1" ht="22.15" customHeight="1">
      <c r="B6" s="109" t="s">
        <v>115</v>
      </c>
      <c r="C6" s="110">
        <v>45025</v>
      </c>
      <c r="D6" s="111"/>
      <c r="E6" s="88"/>
      <c r="F6" s="111" t="s">
        <v>60</v>
      </c>
      <c r="G6" s="94"/>
      <c r="H6" s="108"/>
      <c r="I6" s="109" t="s">
        <v>118</v>
      </c>
      <c r="J6" s="112">
        <v>45085</v>
      </c>
      <c r="K6" s="110" t="s">
        <v>107</v>
      </c>
      <c r="L6" s="190" t="s">
        <v>107</v>
      </c>
      <c r="M6" s="191"/>
      <c r="N6" s="110"/>
      <c r="O6" s="110"/>
      <c r="P6" s="110"/>
      <c r="Q6" s="110"/>
      <c r="R6" s="110" t="s">
        <v>107</v>
      </c>
      <c r="S6" s="110"/>
      <c r="T6" s="110"/>
      <c r="U6" s="110" t="s">
        <v>107</v>
      </c>
      <c r="V6" s="110" t="s">
        <v>107</v>
      </c>
      <c r="W6" s="110" t="s">
        <v>107</v>
      </c>
      <c r="X6" s="110"/>
      <c r="Y6" s="110"/>
      <c r="Z6" s="110"/>
      <c r="AA6" s="110"/>
    </row>
    <row r="7" spans="1:145" s="85" customFormat="1" ht="22.15" customHeight="1">
      <c r="B7" s="109" t="s">
        <v>112</v>
      </c>
      <c r="C7" s="110">
        <v>45026</v>
      </c>
      <c r="D7" s="111" t="s">
        <v>113</v>
      </c>
      <c r="E7" s="88" t="s">
        <v>114</v>
      </c>
      <c r="F7" s="111"/>
      <c r="G7" s="94"/>
      <c r="H7" s="108">
        <f>DATE(YEAR(H5+42),MONTH(H5+42),1)</f>
        <v>44652</v>
      </c>
      <c r="I7" s="109" t="s">
        <v>147</v>
      </c>
      <c r="J7" s="112">
        <v>45153</v>
      </c>
      <c r="K7" s="110"/>
      <c r="L7" s="120"/>
      <c r="M7" s="112"/>
      <c r="N7" s="110"/>
      <c r="O7" s="110"/>
      <c r="P7" s="110"/>
      <c r="Q7" s="110"/>
      <c r="R7" s="110"/>
      <c r="S7" s="110"/>
      <c r="T7" s="110"/>
      <c r="U7" s="110"/>
      <c r="V7" s="110"/>
      <c r="W7" s="110" t="s">
        <v>107</v>
      </c>
      <c r="X7" s="110"/>
      <c r="Y7" s="110"/>
      <c r="Z7" s="110"/>
      <c r="AA7" s="110"/>
    </row>
    <row r="8" spans="1:145" s="85" customFormat="1" ht="22.15" customHeight="1">
      <c r="B8" s="109" t="s">
        <v>116</v>
      </c>
      <c r="C8" s="110">
        <v>45047</v>
      </c>
      <c r="D8" s="111" t="s">
        <v>13</v>
      </c>
      <c r="E8" s="88" t="s">
        <v>117</v>
      </c>
      <c r="F8" s="111"/>
      <c r="G8" s="94"/>
      <c r="H8" s="108">
        <f t="shared" si="0"/>
        <v>44682</v>
      </c>
      <c r="I8" s="109" t="s">
        <v>121</v>
      </c>
      <c r="J8" s="112">
        <v>45230</v>
      </c>
      <c r="K8" s="110"/>
      <c r="L8" s="120"/>
      <c r="M8" s="112"/>
      <c r="N8" s="110"/>
      <c r="O8" s="110" t="s">
        <v>107</v>
      </c>
      <c r="P8" s="110" t="s">
        <v>107</v>
      </c>
      <c r="Q8" s="110" t="s">
        <v>107</v>
      </c>
      <c r="R8" s="110"/>
      <c r="S8" s="110" t="s">
        <v>107</v>
      </c>
      <c r="T8" s="110" t="s">
        <v>107</v>
      </c>
      <c r="U8" s="110"/>
      <c r="V8" s="110"/>
      <c r="W8" s="110"/>
      <c r="X8" s="110" t="s">
        <v>107</v>
      </c>
      <c r="Y8" s="110" t="s">
        <v>107</v>
      </c>
      <c r="Z8" s="110" t="s">
        <v>107</v>
      </c>
      <c r="AA8" s="110" t="s">
        <v>107</v>
      </c>
    </row>
    <row r="9" spans="1:145" s="85" customFormat="1" ht="22.15" customHeight="1">
      <c r="B9" s="109" t="s">
        <v>119</v>
      </c>
      <c r="C9" s="110">
        <f>C7+38</f>
        <v>45064</v>
      </c>
      <c r="D9" s="111"/>
      <c r="E9" s="88"/>
      <c r="F9" s="111"/>
      <c r="G9" s="94"/>
      <c r="H9" s="108">
        <f t="shared" si="0"/>
        <v>44713</v>
      </c>
      <c r="I9" s="109" t="s">
        <v>123</v>
      </c>
      <c r="J9" s="112">
        <v>45231</v>
      </c>
      <c r="K9" s="110" t="s">
        <v>107</v>
      </c>
      <c r="L9" s="120" t="s">
        <v>107</v>
      </c>
      <c r="M9" s="112"/>
      <c r="N9" s="110"/>
      <c r="O9" s="110"/>
      <c r="P9" s="110"/>
      <c r="Q9" s="110"/>
      <c r="R9" s="110"/>
      <c r="S9" s="110"/>
      <c r="T9" s="110"/>
      <c r="U9" s="110" t="s">
        <v>107</v>
      </c>
      <c r="V9" s="110" t="s">
        <v>107</v>
      </c>
      <c r="W9" s="110" t="s">
        <v>107</v>
      </c>
      <c r="X9" s="110"/>
      <c r="Y9" s="110"/>
      <c r="Z9" s="110"/>
      <c r="AA9" s="110"/>
    </row>
    <row r="10" spans="1:145" s="85" customFormat="1" ht="22.15" customHeight="1">
      <c r="B10" s="109" t="s">
        <v>120</v>
      </c>
      <c r="C10" s="110">
        <v>45075</v>
      </c>
      <c r="D10" s="111"/>
      <c r="E10" s="88"/>
      <c r="F10" s="111"/>
      <c r="G10" s="94"/>
      <c r="H10" s="108">
        <f t="shared" si="0"/>
        <v>44743</v>
      </c>
      <c r="I10" s="109" t="s">
        <v>127</v>
      </c>
      <c r="J10" s="112">
        <v>45252</v>
      </c>
      <c r="K10" s="110"/>
      <c r="L10" s="190"/>
      <c r="M10" s="191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 t="s">
        <v>107</v>
      </c>
      <c r="Y10" s="110"/>
      <c r="Z10" s="110"/>
      <c r="AA10" s="110"/>
    </row>
    <row r="11" spans="1:145" s="85" customFormat="1" ht="22.15" customHeight="1">
      <c r="B11" s="109" t="s">
        <v>122</v>
      </c>
      <c r="C11" s="110">
        <v>45202</v>
      </c>
      <c r="F11" s="86"/>
      <c r="G11" s="94"/>
      <c r="H11" s="108">
        <f t="shared" si="0"/>
        <v>44774</v>
      </c>
      <c r="I11" s="109"/>
      <c r="J11" s="112"/>
      <c r="K11" s="110"/>
      <c r="L11" s="190"/>
      <c r="M11" s="191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145" s="85" customFormat="1" ht="22.15" customHeight="1">
      <c r="B12" s="109" t="s">
        <v>124</v>
      </c>
      <c r="C12" s="110">
        <v>45285</v>
      </c>
      <c r="E12" s="86" t="s">
        <v>125</v>
      </c>
      <c r="F12" s="86" t="s">
        <v>126</v>
      </c>
      <c r="G12" s="94"/>
      <c r="H12" s="108">
        <f t="shared" si="0"/>
        <v>44805</v>
      </c>
      <c r="I12" s="109"/>
      <c r="J12" s="112"/>
      <c r="K12" s="110"/>
      <c r="L12" s="190"/>
      <c r="M12" s="191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145" s="85" customFormat="1" ht="22.15" customHeight="1">
      <c r="B13" s="111" t="s">
        <v>128</v>
      </c>
      <c r="C13" s="110">
        <f>DATE(YEAR(Jahr),12,26)</f>
        <v>44921</v>
      </c>
      <c r="E13" s="110">
        <v>44562</v>
      </c>
      <c r="F13" s="111" t="s">
        <v>79</v>
      </c>
      <c r="G13" s="94"/>
      <c r="H13" s="108">
        <f t="shared" si="0"/>
        <v>44835</v>
      </c>
      <c r="I13" s="113"/>
      <c r="J13" s="113"/>
      <c r="K13" s="113"/>
      <c r="L13" s="113"/>
      <c r="M13" s="113"/>
      <c r="N13" s="113"/>
      <c r="O13" s="113"/>
      <c r="P13" s="113"/>
    </row>
    <row r="14" spans="1:145" s="85" customFormat="1" ht="22.15" customHeight="1">
      <c r="C14" s="122"/>
      <c r="G14" s="94"/>
      <c r="H14" s="108">
        <f t="shared" si="0"/>
        <v>44866</v>
      </c>
      <c r="I14" s="113"/>
      <c r="J14" s="87" t="s">
        <v>129</v>
      </c>
      <c r="K14" s="86"/>
      <c r="L14" s="86"/>
      <c r="M14" s="86"/>
      <c r="N14" s="86"/>
      <c r="O14" s="86"/>
      <c r="P14" s="113"/>
    </row>
    <row r="15" spans="1:145" s="85" customFormat="1" ht="22.15" customHeight="1">
      <c r="B15" s="114"/>
      <c r="C15" s="114"/>
      <c r="D15" s="115"/>
      <c r="E15" s="96"/>
      <c r="F15" s="116"/>
      <c r="G15" s="94"/>
      <c r="H15" s="108">
        <f t="shared" si="0"/>
        <v>44896</v>
      </c>
      <c r="I15" s="113"/>
      <c r="J15" s="109" t="s">
        <v>130</v>
      </c>
      <c r="K15" s="110" t="s">
        <v>87</v>
      </c>
      <c r="L15" s="117"/>
      <c r="M15" s="118" t="s">
        <v>131</v>
      </c>
      <c r="N15" s="119"/>
      <c r="O15" s="119"/>
      <c r="P15" s="119"/>
      <c r="Q15" s="119"/>
      <c r="R15" s="112"/>
      <c r="S15" s="110" t="s">
        <v>95</v>
      </c>
    </row>
    <row r="16" spans="1:145" s="85" customFormat="1" ht="22.15" customHeight="1">
      <c r="B16" s="114"/>
      <c r="C16" s="114"/>
      <c r="D16" s="115"/>
      <c r="E16" s="96"/>
      <c r="F16" s="116"/>
      <c r="G16" s="94"/>
      <c r="H16" s="108"/>
      <c r="I16" s="113"/>
      <c r="J16" s="109" t="s">
        <v>132</v>
      </c>
      <c r="K16" s="110" t="s">
        <v>88</v>
      </c>
      <c r="L16" s="120"/>
      <c r="M16" s="118" t="s">
        <v>133</v>
      </c>
      <c r="N16" s="119"/>
      <c r="O16" s="119"/>
      <c r="P16" s="119"/>
      <c r="Q16" s="119"/>
      <c r="R16" s="112"/>
      <c r="S16" s="110" t="s">
        <v>96</v>
      </c>
    </row>
    <row r="17" spans="2:19" s="85" customFormat="1" ht="22.15" customHeight="1">
      <c r="B17" s="114"/>
      <c r="C17" s="114"/>
      <c r="D17" s="115"/>
      <c r="E17" s="96"/>
      <c r="F17" s="116"/>
      <c r="G17" s="94"/>
      <c r="H17" s="108"/>
      <c r="I17" s="113"/>
      <c r="J17" s="109" t="s">
        <v>134</v>
      </c>
      <c r="K17" s="110" t="s">
        <v>89</v>
      </c>
      <c r="L17" s="120"/>
      <c r="M17" s="118" t="s">
        <v>135</v>
      </c>
      <c r="N17" s="119"/>
      <c r="O17" s="119"/>
      <c r="P17" s="119"/>
      <c r="Q17" s="119"/>
      <c r="R17" s="112"/>
      <c r="S17" s="110" t="s">
        <v>97</v>
      </c>
    </row>
    <row r="18" spans="2:19" s="85" customFormat="1" ht="22.15" customHeight="1">
      <c r="B18" s="114"/>
      <c r="C18" s="114"/>
      <c r="D18" s="115"/>
      <c r="E18" s="96"/>
      <c r="F18" s="116"/>
      <c r="G18" s="94"/>
      <c r="H18" s="108"/>
      <c r="I18" s="113"/>
      <c r="J18" s="109" t="s">
        <v>136</v>
      </c>
      <c r="K18" s="110" t="s">
        <v>90</v>
      </c>
      <c r="L18" s="120"/>
      <c r="M18" s="118" t="s">
        <v>137</v>
      </c>
      <c r="N18" s="119"/>
      <c r="O18" s="119"/>
      <c r="P18" s="119"/>
      <c r="Q18" s="119"/>
      <c r="R18" s="112"/>
      <c r="S18" s="110" t="s">
        <v>98</v>
      </c>
    </row>
    <row r="19" spans="2:19" s="85" customFormat="1" ht="22.15" customHeight="1">
      <c r="B19" s="114"/>
      <c r="C19" s="114"/>
      <c r="D19" s="115"/>
      <c r="E19" s="96"/>
      <c r="F19" s="116"/>
      <c r="G19" s="94"/>
      <c r="H19" s="108"/>
      <c r="I19" s="113"/>
      <c r="J19" s="109" t="s">
        <v>138</v>
      </c>
      <c r="K19" s="110" t="s">
        <v>91</v>
      </c>
      <c r="L19" s="120"/>
      <c r="M19" s="118" t="s">
        <v>139</v>
      </c>
      <c r="N19" s="119"/>
      <c r="O19" s="119"/>
      <c r="P19" s="119"/>
      <c r="Q19" s="119"/>
      <c r="R19" s="112"/>
      <c r="S19" s="110" t="s">
        <v>99</v>
      </c>
    </row>
    <row r="20" spans="2:19" s="85" customFormat="1" ht="22.15" customHeight="1">
      <c r="B20" s="114"/>
      <c r="C20" s="114"/>
      <c r="D20" s="115"/>
      <c r="E20" s="96"/>
      <c r="F20" s="116"/>
      <c r="G20" s="94"/>
      <c r="H20" s="108"/>
      <c r="I20" s="113"/>
      <c r="J20" s="109" t="s">
        <v>140</v>
      </c>
      <c r="K20" s="110" t="s">
        <v>92</v>
      </c>
      <c r="L20" s="120"/>
      <c r="M20" s="118" t="s">
        <v>141</v>
      </c>
      <c r="N20" s="119"/>
      <c r="O20" s="119"/>
      <c r="P20" s="119"/>
      <c r="Q20" s="119"/>
      <c r="R20" s="112"/>
      <c r="S20" s="110" t="s">
        <v>100</v>
      </c>
    </row>
    <row r="21" spans="2:19" s="85" customFormat="1" ht="22.15" customHeight="1">
      <c r="B21" s="114"/>
      <c r="C21" s="114"/>
      <c r="D21" s="115"/>
      <c r="E21" s="96"/>
      <c r="F21" s="116"/>
      <c r="G21" s="94"/>
      <c r="H21" s="108"/>
      <c r="I21" s="113"/>
      <c r="J21" s="109" t="s">
        <v>142</v>
      </c>
      <c r="K21" s="110" t="s">
        <v>93</v>
      </c>
      <c r="L21" s="120"/>
      <c r="M21" s="118" t="s">
        <v>143</v>
      </c>
      <c r="N21" s="119"/>
      <c r="O21" s="119"/>
      <c r="P21" s="119"/>
      <c r="Q21" s="119"/>
      <c r="R21" s="112"/>
      <c r="S21" s="110" t="s">
        <v>101</v>
      </c>
    </row>
    <row r="22" spans="2:19" s="85" customFormat="1" ht="22.15" customHeight="1">
      <c r="B22" s="114"/>
      <c r="C22" s="114"/>
      <c r="D22" s="115"/>
      <c r="E22" s="96"/>
      <c r="F22" s="116"/>
      <c r="G22" s="94"/>
      <c r="H22" s="108"/>
      <c r="I22" s="113"/>
      <c r="J22" s="109" t="s">
        <v>144</v>
      </c>
      <c r="K22" s="110" t="s">
        <v>94</v>
      </c>
      <c r="L22" s="120"/>
      <c r="M22" s="118" t="s">
        <v>145</v>
      </c>
      <c r="N22" s="119"/>
      <c r="O22" s="119"/>
      <c r="P22" s="119"/>
      <c r="Q22" s="119"/>
      <c r="R22" s="112"/>
      <c r="S22" s="110" t="s">
        <v>102</v>
      </c>
    </row>
    <row r="23" spans="2:19" s="85" customFormat="1" ht="22.15" customHeight="1">
      <c r="B23" s="114"/>
      <c r="C23" s="114"/>
      <c r="D23" s="115"/>
      <c r="E23" s="96"/>
      <c r="F23" s="116"/>
      <c r="G23" s="94"/>
      <c r="H23" s="108"/>
      <c r="I23" s="113"/>
      <c r="J23" s="94"/>
    </row>
    <row r="24" spans="2:19" s="85" customFormat="1" ht="22.15" customHeight="1">
      <c r="B24" s="114"/>
      <c r="C24" s="114"/>
      <c r="D24" s="115"/>
      <c r="E24" s="96"/>
      <c r="F24" s="116"/>
      <c r="G24" s="94"/>
      <c r="H24" s="108"/>
      <c r="I24" s="113"/>
      <c r="J24" s="94"/>
    </row>
    <row r="25" spans="2:19" s="85" customFormat="1" ht="22.15" customHeight="1">
      <c r="B25" s="114"/>
      <c r="C25" s="114"/>
      <c r="D25" s="115"/>
      <c r="E25" s="96"/>
      <c r="F25" s="116"/>
      <c r="G25" s="94"/>
      <c r="H25" s="108"/>
      <c r="I25" s="113"/>
      <c r="J25" s="94"/>
    </row>
    <row r="26" spans="2:19" s="85" customFormat="1" ht="22.15" customHeight="1">
      <c r="B26" s="114"/>
      <c r="C26" s="114"/>
      <c r="D26" s="115"/>
      <c r="E26" s="96"/>
      <c r="F26" s="116"/>
      <c r="G26" s="94"/>
      <c r="H26" s="108"/>
      <c r="I26" s="113"/>
      <c r="J26" s="94"/>
    </row>
    <row r="27" spans="2:19" s="85" customFormat="1" ht="22.15" customHeight="1">
      <c r="B27" s="114"/>
      <c r="C27" s="114"/>
      <c r="D27" s="115"/>
      <c r="E27" s="96"/>
      <c r="F27" s="116"/>
      <c r="G27" s="94"/>
      <c r="H27" s="108"/>
      <c r="I27" s="113"/>
      <c r="J27" s="94"/>
    </row>
    <row r="28" spans="2:19" s="100" customFormat="1">
      <c r="C28" s="123"/>
      <c r="E28" s="101"/>
      <c r="F28" s="99"/>
    </row>
    <row r="29" spans="2:19" s="100" customFormat="1">
      <c r="C29" s="123"/>
      <c r="E29" s="101"/>
      <c r="F29" s="99"/>
    </row>
    <row r="30" spans="2:19" s="100" customFormat="1">
      <c r="C30" s="123"/>
      <c r="E30" s="101"/>
      <c r="F30" s="99"/>
    </row>
  </sheetData>
  <protectedRanges>
    <protectedRange sqref="F4:F6 F8:F10" name="Teams"/>
    <protectedRange sqref="F13" name="Firmenname"/>
    <protectedRange sqref="E13" name="Jahresdatum"/>
  </protectedRanges>
  <mergeCells count="9">
    <mergeCell ref="L6:M6"/>
    <mergeCell ref="L10:M10"/>
    <mergeCell ref="L11:M11"/>
    <mergeCell ref="L12:M12"/>
    <mergeCell ref="A1:G1"/>
    <mergeCell ref="A2:F2"/>
    <mergeCell ref="L3:M3"/>
    <mergeCell ref="L4:M4"/>
    <mergeCell ref="L5:M5"/>
  </mergeCells>
  <conditionalFormatting sqref="E9:E10 D15:E27 E7">
    <cfRule type="duplicateValues" dxfId="2" priority="1"/>
  </conditionalFormatting>
  <conditionalFormatting sqref="F15:F27">
    <cfRule type="duplicateValues" dxfId="1" priority="2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0"/>
  <sheetViews>
    <sheetView showGridLines="0" showRuler="0" topLeftCell="A4" zoomScale="160" zoomScaleNormal="160" zoomScalePageLayoutView="160" workbookViewId="0">
      <selection activeCell="A9" sqref="A9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4" width="5.5703125" style="136" customWidth="1"/>
    <col min="5" max="7" width="5.28515625" style="136" customWidth="1"/>
    <col min="8" max="8" width="9.7109375" style="1" customWidth="1"/>
    <col min="9" max="9" width="15.140625" style="1" customWidth="1"/>
    <col min="10" max="16384" width="10.85546875" style="1"/>
  </cols>
  <sheetData>
    <row r="2" spans="1:10">
      <c r="A2" s="26" t="s">
        <v>15</v>
      </c>
      <c r="G2" s="137"/>
      <c r="H2" s="18"/>
      <c r="I2" s="20" t="s">
        <v>6</v>
      </c>
    </row>
    <row r="3" spans="1:10" ht="14.1" customHeight="1">
      <c r="G3" s="138"/>
      <c r="H3" s="18"/>
      <c r="I3" s="17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 thickBot="1">
      <c r="A8" s="32" t="s">
        <v>0</v>
      </c>
      <c r="B8" s="35" t="s">
        <v>8</v>
      </c>
      <c r="C8" s="38" t="s">
        <v>9</v>
      </c>
      <c r="D8" s="139" t="s">
        <v>28</v>
      </c>
      <c r="E8" s="140" t="s">
        <v>11</v>
      </c>
      <c r="F8" s="141" t="s">
        <v>1</v>
      </c>
      <c r="G8" s="140" t="s">
        <v>12</v>
      </c>
      <c r="H8" s="76" t="s">
        <v>2</v>
      </c>
      <c r="I8" s="4"/>
    </row>
    <row r="9" spans="1:10" ht="15" customHeight="1">
      <c r="A9" s="56">
        <v>44927</v>
      </c>
      <c r="B9" s="58">
        <f>A9</f>
        <v>44927</v>
      </c>
      <c r="C9" s="39"/>
      <c r="D9" s="142"/>
      <c r="E9" s="143"/>
      <c r="F9" s="143"/>
      <c r="G9" s="143"/>
      <c r="H9" s="52"/>
      <c r="I9" s="40"/>
    </row>
    <row r="10" spans="1:10" ht="15" customHeight="1">
      <c r="A10" s="56">
        <f>A9+1</f>
        <v>44928</v>
      </c>
      <c r="B10" s="59">
        <f>B9+1</f>
        <v>44928</v>
      </c>
      <c r="C10" s="48">
        <v>8</v>
      </c>
      <c r="D10" s="144"/>
      <c r="E10" s="145"/>
      <c r="F10" s="145"/>
      <c r="G10" s="145"/>
      <c r="H10" s="53"/>
      <c r="I10" s="40"/>
    </row>
    <row r="11" spans="1:10" ht="15" customHeight="1">
      <c r="A11" s="56">
        <f t="shared" ref="A11:B26" si="0">A10+1</f>
        <v>44929</v>
      </c>
      <c r="B11" s="59">
        <f t="shared" si="0"/>
        <v>44929</v>
      </c>
      <c r="C11" s="15">
        <v>8</v>
      </c>
      <c r="D11" s="144"/>
      <c r="E11" s="146"/>
      <c r="F11" s="146"/>
      <c r="G11" s="146"/>
      <c r="H11" s="53"/>
      <c r="I11" s="40"/>
    </row>
    <row r="12" spans="1:10" ht="15" customHeight="1">
      <c r="A12" s="56">
        <f t="shared" si="0"/>
        <v>44930</v>
      </c>
      <c r="B12" s="59">
        <f t="shared" si="0"/>
        <v>44930</v>
      </c>
      <c r="C12" s="15">
        <v>8</v>
      </c>
      <c r="D12" s="144"/>
      <c r="E12" s="146"/>
      <c r="F12" s="146"/>
      <c r="G12" s="146"/>
      <c r="H12" s="53"/>
      <c r="I12" s="40"/>
    </row>
    <row r="13" spans="1:10" ht="15" customHeight="1">
      <c r="A13" s="56">
        <f t="shared" si="0"/>
        <v>44931</v>
      </c>
      <c r="B13" s="59">
        <f t="shared" si="0"/>
        <v>44931</v>
      </c>
      <c r="C13" s="15">
        <v>8</v>
      </c>
      <c r="D13" s="144"/>
      <c r="E13" s="146"/>
      <c r="F13" s="146"/>
      <c r="G13" s="146"/>
      <c r="H13" s="53"/>
      <c r="I13" s="40"/>
    </row>
    <row r="14" spans="1:10" ht="15" customHeight="1">
      <c r="A14" s="56">
        <f t="shared" si="0"/>
        <v>44932</v>
      </c>
      <c r="B14" s="59">
        <f t="shared" si="0"/>
        <v>44932</v>
      </c>
      <c r="C14" s="15">
        <v>8</v>
      </c>
      <c r="D14" s="144"/>
      <c r="E14" s="146"/>
      <c r="F14" s="146"/>
      <c r="G14" s="146"/>
      <c r="H14" s="53"/>
      <c r="I14" s="40"/>
    </row>
    <row r="15" spans="1:10" ht="15" customHeight="1">
      <c r="A15" s="56">
        <f t="shared" si="0"/>
        <v>44933</v>
      </c>
      <c r="B15" s="58">
        <f t="shared" si="0"/>
        <v>44933</v>
      </c>
      <c r="C15" s="39"/>
      <c r="D15" s="142"/>
      <c r="E15" s="142"/>
      <c r="F15" s="142"/>
      <c r="G15" s="142"/>
      <c r="H15" s="53"/>
      <c r="I15" s="40"/>
    </row>
    <row r="16" spans="1:10" ht="15" customHeight="1">
      <c r="A16" s="56">
        <f t="shared" si="0"/>
        <v>44934</v>
      </c>
      <c r="B16" s="58">
        <f t="shared" si="0"/>
        <v>44934</v>
      </c>
      <c r="C16" s="39"/>
      <c r="D16" s="142"/>
      <c r="E16" s="142"/>
      <c r="F16" s="142"/>
      <c r="G16" s="142"/>
      <c r="H16" s="53"/>
      <c r="I16" s="40"/>
    </row>
    <row r="17" spans="1:9" ht="15" customHeight="1">
      <c r="A17" s="56">
        <f t="shared" si="0"/>
        <v>44935</v>
      </c>
      <c r="B17" s="59">
        <f t="shared" si="0"/>
        <v>44935</v>
      </c>
      <c r="C17" s="48">
        <v>8</v>
      </c>
      <c r="D17" s="69"/>
      <c r="E17" s="145"/>
      <c r="F17" s="145"/>
      <c r="G17" s="145"/>
      <c r="H17" s="53"/>
      <c r="I17" s="40"/>
    </row>
    <row r="18" spans="1:9" ht="15" customHeight="1">
      <c r="A18" s="56">
        <f t="shared" si="0"/>
        <v>44936</v>
      </c>
      <c r="B18" s="59">
        <f t="shared" si="0"/>
        <v>44936</v>
      </c>
      <c r="C18" s="15">
        <v>8</v>
      </c>
      <c r="D18" s="69"/>
      <c r="E18" s="146"/>
      <c r="F18" s="146"/>
      <c r="G18" s="146"/>
      <c r="H18" s="53"/>
      <c r="I18" s="40"/>
    </row>
    <row r="19" spans="1:9" ht="15" customHeight="1">
      <c r="A19" s="56">
        <f t="shared" si="0"/>
        <v>44937</v>
      </c>
      <c r="B19" s="59">
        <f t="shared" si="0"/>
        <v>44937</v>
      </c>
      <c r="C19" s="15">
        <v>8</v>
      </c>
      <c r="D19" s="69"/>
      <c r="E19" s="146"/>
      <c r="F19" s="146"/>
      <c r="G19" s="146"/>
      <c r="H19" s="53"/>
      <c r="I19" s="40"/>
    </row>
    <row r="20" spans="1:9" ht="15" customHeight="1">
      <c r="A20" s="56">
        <f t="shared" si="0"/>
        <v>44938</v>
      </c>
      <c r="B20" s="59">
        <f t="shared" si="0"/>
        <v>44938</v>
      </c>
      <c r="C20" s="15">
        <v>8</v>
      </c>
      <c r="D20" s="69"/>
      <c r="E20" s="146"/>
      <c r="F20" s="146"/>
      <c r="G20" s="146"/>
      <c r="H20" s="53"/>
      <c r="I20" s="40"/>
    </row>
    <row r="21" spans="1:9" ht="15" customHeight="1">
      <c r="A21" s="56">
        <f t="shared" si="0"/>
        <v>44939</v>
      </c>
      <c r="B21" s="59">
        <f t="shared" si="0"/>
        <v>44939</v>
      </c>
      <c r="C21" s="15">
        <v>8</v>
      </c>
      <c r="D21" s="69"/>
      <c r="E21" s="146"/>
      <c r="F21" s="146"/>
      <c r="G21" s="146"/>
      <c r="H21" s="53"/>
      <c r="I21" s="40"/>
    </row>
    <row r="22" spans="1:9" ht="15" customHeight="1">
      <c r="A22" s="56">
        <f t="shared" si="0"/>
        <v>44940</v>
      </c>
      <c r="B22" s="58">
        <f t="shared" si="0"/>
        <v>44940</v>
      </c>
      <c r="C22" s="39"/>
      <c r="D22" s="142"/>
      <c r="E22" s="142"/>
      <c r="F22" s="142"/>
      <c r="G22" s="142"/>
      <c r="H22" s="53"/>
      <c r="I22" s="40"/>
    </row>
    <row r="23" spans="1:9" ht="15" customHeight="1">
      <c r="A23" s="56">
        <f t="shared" si="0"/>
        <v>44941</v>
      </c>
      <c r="B23" s="58">
        <f t="shared" si="0"/>
        <v>44941</v>
      </c>
      <c r="C23" s="39"/>
      <c r="D23" s="142"/>
      <c r="E23" s="142"/>
      <c r="F23" s="142"/>
      <c r="G23" s="142"/>
      <c r="H23" s="53"/>
      <c r="I23" s="40"/>
    </row>
    <row r="24" spans="1:9" ht="15" customHeight="1">
      <c r="A24" s="56">
        <f t="shared" si="0"/>
        <v>44942</v>
      </c>
      <c r="B24" s="59">
        <f t="shared" si="0"/>
        <v>44942</v>
      </c>
      <c r="C24" s="48">
        <v>8</v>
      </c>
      <c r="D24" s="69"/>
      <c r="E24" s="145"/>
      <c r="F24" s="145"/>
      <c r="G24" s="145"/>
      <c r="H24" s="53"/>
      <c r="I24" s="40"/>
    </row>
    <row r="25" spans="1:9" ht="15" customHeight="1">
      <c r="A25" s="56">
        <f t="shared" si="0"/>
        <v>44943</v>
      </c>
      <c r="B25" s="59">
        <f t="shared" si="0"/>
        <v>44943</v>
      </c>
      <c r="C25" s="15">
        <v>8</v>
      </c>
      <c r="D25" s="69"/>
      <c r="E25" s="146"/>
      <c r="F25" s="146"/>
      <c r="G25" s="146"/>
      <c r="H25" s="53"/>
      <c r="I25" s="40"/>
    </row>
    <row r="26" spans="1:9" ht="15" customHeight="1">
      <c r="A26" s="56">
        <f t="shared" si="0"/>
        <v>44944</v>
      </c>
      <c r="B26" s="59">
        <f t="shared" si="0"/>
        <v>44944</v>
      </c>
      <c r="C26" s="15">
        <v>8</v>
      </c>
      <c r="D26" s="69"/>
      <c r="E26" s="146"/>
      <c r="F26" s="146"/>
      <c r="G26" s="146"/>
      <c r="H26" s="53"/>
      <c r="I26" s="40"/>
    </row>
    <row r="27" spans="1:9" ht="15" customHeight="1">
      <c r="A27" s="56">
        <f t="shared" ref="A27:B39" si="1">A26+1</f>
        <v>44945</v>
      </c>
      <c r="B27" s="59">
        <f t="shared" si="1"/>
        <v>44945</v>
      </c>
      <c r="C27" s="15">
        <v>8</v>
      </c>
      <c r="D27" s="69"/>
      <c r="E27" s="146"/>
      <c r="F27" s="146"/>
      <c r="G27" s="146"/>
      <c r="H27" s="53"/>
      <c r="I27" s="40"/>
    </row>
    <row r="28" spans="1:9" ht="15" customHeight="1">
      <c r="A28" s="56">
        <f t="shared" si="1"/>
        <v>44946</v>
      </c>
      <c r="B28" s="59">
        <f t="shared" si="1"/>
        <v>44946</v>
      </c>
      <c r="C28" s="15">
        <v>8</v>
      </c>
      <c r="D28" s="69"/>
      <c r="E28" s="146"/>
      <c r="F28" s="146"/>
      <c r="G28" s="146"/>
      <c r="H28" s="53"/>
      <c r="I28" s="40"/>
    </row>
    <row r="29" spans="1:9" ht="15" customHeight="1">
      <c r="A29" s="56">
        <f t="shared" si="1"/>
        <v>44947</v>
      </c>
      <c r="B29" s="58">
        <f t="shared" si="1"/>
        <v>44947</v>
      </c>
      <c r="C29" s="39"/>
      <c r="D29" s="142"/>
      <c r="E29" s="142"/>
      <c r="F29" s="142"/>
      <c r="G29" s="142"/>
      <c r="H29" s="53"/>
      <c r="I29" s="40"/>
    </row>
    <row r="30" spans="1:9" ht="15" customHeight="1">
      <c r="A30" s="56">
        <f t="shared" si="1"/>
        <v>44948</v>
      </c>
      <c r="B30" s="58">
        <f t="shared" si="1"/>
        <v>44948</v>
      </c>
      <c r="C30" s="39"/>
      <c r="D30" s="142"/>
      <c r="E30" s="142"/>
      <c r="F30" s="142"/>
      <c r="G30" s="142"/>
      <c r="H30" s="53"/>
      <c r="I30" s="40"/>
    </row>
    <row r="31" spans="1:9" ht="15" customHeight="1">
      <c r="A31" s="56">
        <f t="shared" si="1"/>
        <v>44949</v>
      </c>
      <c r="B31" s="59">
        <f t="shared" si="1"/>
        <v>44949</v>
      </c>
      <c r="C31" s="48">
        <v>8</v>
      </c>
      <c r="D31" s="69"/>
      <c r="E31" s="145"/>
      <c r="F31" s="145"/>
      <c r="G31" s="145"/>
      <c r="H31" s="53"/>
      <c r="I31" s="40"/>
    </row>
    <row r="32" spans="1:9" ht="15" customHeight="1">
      <c r="A32" s="56">
        <f t="shared" si="1"/>
        <v>44950</v>
      </c>
      <c r="B32" s="59">
        <f t="shared" si="1"/>
        <v>44950</v>
      </c>
      <c r="C32" s="15">
        <v>8</v>
      </c>
      <c r="D32" s="69"/>
      <c r="E32" s="146"/>
      <c r="F32" s="146"/>
      <c r="G32" s="146"/>
      <c r="H32" s="53"/>
      <c r="I32" s="40"/>
    </row>
    <row r="33" spans="1:11" ht="15" customHeight="1">
      <c r="A33" s="56">
        <f t="shared" si="1"/>
        <v>44951</v>
      </c>
      <c r="B33" s="59">
        <f t="shared" si="1"/>
        <v>44951</v>
      </c>
      <c r="C33" s="15">
        <v>8</v>
      </c>
      <c r="D33" s="69"/>
      <c r="E33" s="146"/>
      <c r="F33" s="146"/>
      <c r="G33" s="146"/>
      <c r="H33" s="53"/>
      <c r="I33" s="40"/>
    </row>
    <row r="34" spans="1:11" ht="15" customHeight="1">
      <c r="A34" s="56">
        <f t="shared" si="1"/>
        <v>44952</v>
      </c>
      <c r="B34" s="59">
        <f t="shared" si="1"/>
        <v>44952</v>
      </c>
      <c r="C34" s="15">
        <v>8</v>
      </c>
      <c r="D34" s="69"/>
      <c r="E34" s="146"/>
      <c r="F34" s="146"/>
      <c r="G34" s="146"/>
      <c r="H34" s="53"/>
      <c r="I34" s="40"/>
      <c r="K34" s="57"/>
    </row>
    <row r="35" spans="1:11" ht="15" customHeight="1">
      <c r="A35" s="56">
        <f t="shared" si="1"/>
        <v>44953</v>
      </c>
      <c r="B35" s="59">
        <f t="shared" si="1"/>
        <v>44953</v>
      </c>
      <c r="C35" s="15">
        <v>8</v>
      </c>
      <c r="D35" s="69"/>
      <c r="E35" s="146"/>
      <c r="F35" s="146"/>
      <c r="G35" s="146"/>
      <c r="H35" s="53"/>
      <c r="I35" s="40"/>
    </row>
    <row r="36" spans="1:11" ht="15" customHeight="1">
      <c r="A36" s="56">
        <f t="shared" si="1"/>
        <v>44954</v>
      </c>
      <c r="B36" s="58">
        <f t="shared" si="1"/>
        <v>44954</v>
      </c>
      <c r="C36" s="39"/>
      <c r="D36" s="142"/>
      <c r="E36" s="142"/>
      <c r="F36" s="142"/>
      <c r="G36" s="142"/>
      <c r="H36" s="53"/>
      <c r="I36" s="40"/>
    </row>
    <row r="37" spans="1:11" ht="15" customHeight="1">
      <c r="A37" s="56">
        <f t="shared" si="1"/>
        <v>44955</v>
      </c>
      <c r="B37" s="58">
        <f t="shared" si="1"/>
        <v>44955</v>
      </c>
      <c r="C37" s="39"/>
      <c r="D37" s="142"/>
      <c r="E37" s="142"/>
      <c r="F37" s="142"/>
      <c r="G37" s="142"/>
      <c r="H37" s="53"/>
      <c r="I37" s="40"/>
    </row>
    <row r="38" spans="1:11" ht="15" customHeight="1" thickBot="1">
      <c r="A38" s="56">
        <f t="shared" si="1"/>
        <v>44956</v>
      </c>
      <c r="B38" s="59">
        <f t="shared" si="1"/>
        <v>44956</v>
      </c>
      <c r="C38" s="15">
        <v>8</v>
      </c>
      <c r="D38" s="69"/>
      <c r="E38" s="145"/>
      <c r="F38" s="145"/>
      <c r="G38" s="145"/>
      <c r="H38" s="54"/>
      <c r="I38" s="40"/>
    </row>
    <row r="39" spans="1:11" ht="15" customHeight="1" thickBot="1">
      <c r="A39" s="56">
        <f t="shared" si="1"/>
        <v>44957</v>
      </c>
      <c r="B39" s="59">
        <f t="shared" si="1"/>
        <v>44957</v>
      </c>
      <c r="C39" s="15">
        <v>8</v>
      </c>
      <c r="D39" s="69"/>
      <c r="E39" s="146"/>
      <c r="F39" s="146"/>
      <c r="G39" s="146"/>
      <c r="H39" s="54"/>
      <c r="I39" s="40"/>
    </row>
    <row r="40" spans="1:11" s="6" customFormat="1" ht="15" customHeight="1" thickBot="1">
      <c r="A40" s="184" t="s">
        <v>2</v>
      </c>
      <c r="B40" s="185"/>
      <c r="C40" s="73">
        <f t="shared" ref="C40:G40" si="2">SUM(C9:C39)</f>
        <v>176</v>
      </c>
      <c r="D40" s="77">
        <f>SUM(D9:D39)</f>
        <v>0</v>
      </c>
      <c r="E40" s="77">
        <f t="shared" si="2"/>
        <v>0</v>
      </c>
      <c r="F40" s="77">
        <f t="shared" si="2"/>
        <v>0</v>
      </c>
      <c r="G40" s="77">
        <f t="shared" si="2"/>
        <v>0</v>
      </c>
      <c r="H40" s="135">
        <f>+D40+E40+F40+G40</f>
        <v>0</v>
      </c>
      <c r="I40" s="22"/>
    </row>
    <row r="41" spans="1:11">
      <c r="A41" s="27"/>
      <c r="B41" s="21"/>
      <c r="C41" s="5"/>
      <c r="D41" s="147"/>
      <c r="E41" s="147"/>
      <c r="F41" s="147"/>
      <c r="G41" s="147"/>
      <c r="H41" s="5"/>
      <c r="I41" s="7"/>
    </row>
    <row r="42" spans="1:11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1">
      <c r="A43" s="27"/>
      <c r="B43" s="5"/>
      <c r="C43" s="5"/>
      <c r="D43" s="147"/>
      <c r="E43" s="147"/>
      <c r="F43" s="147"/>
      <c r="G43" s="147"/>
      <c r="H43" s="5"/>
      <c r="I43" s="7"/>
    </row>
    <row r="44" spans="1:11">
      <c r="A44" s="28"/>
      <c r="B44" s="8"/>
      <c r="C44" s="8"/>
      <c r="D44" s="148"/>
      <c r="E44" s="148"/>
      <c r="F44" s="148"/>
      <c r="G44" s="148"/>
      <c r="H44" s="8"/>
      <c r="I44" s="9"/>
    </row>
    <row r="45" spans="1:11" ht="13.5" thickBot="1">
      <c r="A45" s="29"/>
      <c r="B45" s="10"/>
      <c r="C45" s="10"/>
      <c r="D45" s="149"/>
      <c r="E45" s="150" t="s">
        <v>4</v>
      </c>
      <c r="F45" s="149"/>
      <c r="G45" s="149"/>
      <c r="H45" s="186" t="s">
        <v>7</v>
      </c>
      <c r="I45" s="187"/>
    </row>
    <row r="46" spans="1:11" ht="6.75" customHeight="1">
      <c r="A46" s="30"/>
      <c r="B46" s="5"/>
      <c r="C46" s="5"/>
      <c r="D46" s="147"/>
      <c r="E46" s="151"/>
      <c r="F46" s="147"/>
      <c r="G46" s="147"/>
      <c r="H46" s="5"/>
      <c r="I46" s="13"/>
    </row>
    <row r="47" spans="1:11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1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conditionalFormatting sqref="A9:B9">
    <cfRule type="expression" dxfId="0" priority="1">
      <formula>WEEKDAY(A$9,6)&gt;5</formula>
    </cfRule>
  </conditionalFormatting>
  <pageMargins left="0.78740157499999996" right="0.3" top="0.25" bottom="0.19" header="0.25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showGridLines="0" showRuler="0" topLeftCell="A3" zoomScale="160" zoomScaleNormal="160" zoomScalePageLayoutView="160" workbookViewId="0">
      <selection activeCell="A9" sqref="A9:A36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16</v>
      </c>
      <c r="G2" s="137"/>
      <c r="H2" s="18"/>
      <c r="I2" s="20" t="s">
        <v>6</v>
      </c>
    </row>
    <row r="3" spans="1:10" ht="14.1" customHeight="1">
      <c r="G3" s="153"/>
      <c r="H3" s="18"/>
      <c r="I3" s="19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44958</v>
      </c>
      <c r="B9" s="59">
        <f>A9</f>
        <v>44958</v>
      </c>
      <c r="C9" s="15">
        <v>8</v>
      </c>
      <c r="D9" s="154"/>
      <c r="E9" s="146"/>
      <c r="F9" s="146"/>
      <c r="G9" s="146"/>
      <c r="H9" s="53"/>
      <c r="I9" s="40"/>
    </row>
    <row r="10" spans="1:10" ht="15" customHeight="1">
      <c r="A10" s="56">
        <v>44959</v>
      </c>
      <c r="B10" s="60">
        <f>B9+1</f>
        <v>44959</v>
      </c>
      <c r="C10" s="15">
        <v>8</v>
      </c>
      <c r="D10" s="154"/>
      <c r="E10" s="146"/>
      <c r="F10" s="146"/>
      <c r="G10" s="146"/>
      <c r="H10" s="53"/>
      <c r="I10" s="40"/>
    </row>
    <row r="11" spans="1:10" ht="15" customHeight="1">
      <c r="A11" s="56">
        <v>44960</v>
      </c>
      <c r="B11" s="60">
        <f t="shared" ref="A11:B24" si="0">B10+1</f>
        <v>44960</v>
      </c>
      <c r="C11" s="15">
        <v>8</v>
      </c>
      <c r="D11" s="154"/>
      <c r="E11" s="146"/>
      <c r="F11" s="146"/>
      <c r="G11" s="146"/>
      <c r="H11" s="53"/>
      <c r="I11" s="40"/>
    </row>
    <row r="12" spans="1:10" ht="15" customHeight="1">
      <c r="A12" s="56">
        <v>44961</v>
      </c>
      <c r="B12" s="58">
        <f t="shared" si="0"/>
        <v>44961</v>
      </c>
      <c r="C12" s="39"/>
      <c r="D12" s="155"/>
      <c r="E12" s="142"/>
      <c r="F12" s="142"/>
      <c r="G12" s="142"/>
      <c r="H12" s="53"/>
      <c r="I12" s="40"/>
    </row>
    <row r="13" spans="1:10" ht="15" customHeight="1">
      <c r="A13" s="56">
        <v>44962</v>
      </c>
      <c r="B13" s="58">
        <f t="shared" si="0"/>
        <v>44962</v>
      </c>
      <c r="C13" s="39"/>
      <c r="D13" s="155"/>
      <c r="E13" s="142"/>
      <c r="F13" s="142"/>
      <c r="G13" s="142"/>
      <c r="H13" s="53"/>
      <c r="I13" s="40"/>
    </row>
    <row r="14" spans="1:10" ht="15" customHeight="1">
      <c r="A14" s="56">
        <v>44963</v>
      </c>
      <c r="B14" s="60">
        <f t="shared" si="0"/>
        <v>44963</v>
      </c>
      <c r="C14" s="15">
        <v>8</v>
      </c>
      <c r="D14" s="156"/>
      <c r="E14" s="145"/>
      <c r="F14" s="145"/>
      <c r="G14" s="157"/>
      <c r="H14" s="53"/>
      <c r="I14" s="40"/>
    </row>
    <row r="15" spans="1:10" ht="15" customHeight="1">
      <c r="A15" s="56">
        <v>44964</v>
      </c>
      <c r="B15" s="60">
        <f t="shared" si="0"/>
        <v>44964</v>
      </c>
      <c r="C15" s="15">
        <v>8</v>
      </c>
      <c r="D15" s="154"/>
      <c r="E15" s="154"/>
      <c r="F15" s="154"/>
      <c r="G15" s="154"/>
      <c r="H15" s="53"/>
      <c r="I15" s="40"/>
    </row>
    <row r="16" spans="1:10" ht="15" customHeight="1">
      <c r="A16" s="56">
        <v>44965</v>
      </c>
      <c r="B16" s="60">
        <f t="shared" si="0"/>
        <v>44965</v>
      </c>
      <c r="C16" s="15">
        <v>8</v>
      </c>
      <c r="D16" s="154"/>
      <c r="E16" s="146"/>
      <c r="F16" s="146"/>
      <c r="G16" s="146"/>
      <c r="H16" s="53"/>
      <c r="I16" s="40"/>
    </row>
    <row r="17" spans="1:9" ht="15" customHeight="1">
      <c r="A17" s="56">
        <v>44966</v>
      </c>
      <c r="B17" s="60">
        <f t="shared" si="0"/>
        <v>44966</v>
      </c>
      <c r="C17" s="15">
        <v>8</v>
      </c>
      <c r="D17" s="154"/>
      <c r="E17" s="146"/>
      <c r="F17" s="146"/>
      <c r="G17" s="146"/>
      <c r="H17" s="53"/>
      <c r="I17" s="40"/>
    </row>
    <row r="18" spans="1:9" ht="15" customHeight="1">
      <c r="A18" s="56">
        <v>44967</v>
      </c>
      <c r="B18" s="60">
        <f t="shared" si="0"/>
        <v>44967</v>
      </c>
      <c r="C18" s="15">
        <v>8</v>
      </c>
      <c r="D18" s="154"/>
      <c r="E18" s="146"/>
      <c r="F18" s="146"/>
      <c r="G18" s="146"/>
      <c r="H18" s="53"/>
      <c r="I18" s="40"/>
    </row>
    <row r="19" spans="1:9" ht="15" customHeight="1">
      <c r="A19" s="56">
        <v>44968</v>
      </c>
      <c r="B19" s="58">
        <f t="shared" si="0"/>
        <v>44968</v>
      </c>
      <c r="C19" s="39"/>
      <c r="D19" s="155"/>
      <c r="E19" s="142"/>
      <c r="F19" s="142"/>
      <c r="G19" s="142"/>
      <c r="H19" s="53"/>
      <c r="I19" s="40"/>
    </row>
    <row r="20" spans="1:9" ht="15" customHeight="1">
      <c r="A20" s="56">
        <v>44969</v>
      </c>
      <c r="B20" s="58">
        <f t="shared" si="0"/>
        <v>44969</v>
      </c>
      <c r="C20" s="39"/>
      <c r="D20" s="155"/>
      <c r="E20" s="142"/>
      <c r="F20" s="142"/>
      <c r="G20" s="142"/>
      <c r="H20" s="53"/>
      <c r="I20" s="40"/>
    </row>
    <row r="21" spans="1:9" ht="15" customHeight="1">
      <c r="A21" s="56">
        <v>44970</v>
      </c>
      <c r="B21" s="60">
        <f t="shared" si="0"/>
        <v>44970</v>
      </c>
      <c r="C21" s="15">
        <v>8</v>
      </c>
      <c r="D21" s="156"/>
      <c r="E21" s="145"/>
      <c r="F21" s="145"/>
      <c r="G21" s="157"/>
      <c r="H21" s="53"/>
      <c r="I21" s="40"/>
    </row>
    <row r="22" spans="1:9" ht="15" customHeight="1">
      <c r="A22" s="56">
        <v>44971</v>
      </c>
      <c r="B22" s="60">
        <f t="shared" si="0"/>
        <v>44971</v>
      </c>
      <c r="C22" s="15">
        <v>8</v>
      </c>
      <c r="D22" s="154"/>
      <c r="E22" s="154"/>
      <c r="F22" s="154"/>
      <c r="G22" s="154"/>
      <c r="H22" s="53"/>
      <c r="I22" s="40"/>
    </row>
    <row r="23" spans="1:9" ht="15" customHeight="1">
      <c r="A23" s="56">
        <v>44972</v>
      </c>
      <c r="B23" s="60">
        <f t="shared" si="0"/>
        <v>44972</v>
      </c>
      <c r="C23" s="15">
        <v>8</v>
      </c>
      <c r="D23" s="154"/>
      <c r="E23" s="146"/>
      <c r="F23" s="146"/>
      <c r="G23" s="146"/>
      <c r="H23" s="53"/>
      <c r="I23" s="40"/>
    </row>
    <row r="24" spans="1:9" ht="15" customHeight="1">
      <c r="A24" s="56">
        <v>44973</v>
      </c>
      <c r="B24" s="60">
        <f t="shared" si="0"/>
        <v>44973</v>
      </c>
      <c r="C24" s="15">
        <v>8</v>
      </c>
      <c r="D24" s="154"/>
      <c r="E24" s="146"/>
      <c r="F24" s="146"/>
      <c r="G24" s="146"/>
      <c r="H24" s="53"/>
      <c r="I24" s="40"/>
    </row>
    <row r="25" spans="1:9" ht="15" customHeight="1">
      <c r="A25" s="56">
        <v>44974</v>
      </c>
      <c r="B25" s="60">
        <f>B24+1</f>
        <v>44974</v>
      </c>
      <c r="C25" s="15">
        <v>8</v>
      </c>
      <c r="D25" s="154"/>
      <c r="E25" s="146"/>
      <c r="F25" s="146"/>
      <c r="G25" s="146"/>
      <c r="H25" s="53"/>
      <c r="I25" s="40"/>
    </row>
    <row r="26" spans="1:9" ht="15" customHeight="1">
      <c r="A26" s="56">
        <v>44975</v>
      </c>
      <c r="B26" s="58">
        <f t="shared" ref="A26:B31" si="1">B25+1</f>
        <v>44975</v>
      </c>
      <c r="C26" s="39"/>
      <c r="D26" s="155"/>
      <c r="E26" s="142"/>
      <c r="F26" s="142"/>
      <c r="G26" s="142"/>
      <c r="H26" s="53"/>
      <c r="I26" s="40"/>
    </row>
    <row r="27" spans="1:9" ht="15" customHeight="1">
      <c r="A27" s="56">
        <v>44976</v>
      </c>
      <c r="B27" s="58">
        <f t="shared" si="1"/>
        <v>44976</v>
      </c>
      <c r="C27" s="39"/>
      <c r="D27" s="155"/>
      <c r="E27" s="142"/>
      <c r="F27" s="142"/>
      <c r="G27" s="142"/>
      <c r="H27" s="53"/>
      <c r="I27" s="40"/>
    </row>
    <row r="28" spans="1:9" ht="15" customHeight="1">
      <c r="A28" s="56">
        <v>44977</v>
      </c>
      <c r="B28" s="60">
        <f t="shared" si="1"/>
        <v>44977</v>
      </c>
      <c r="C28" s="15">
        <v>8</v>
      </c>
      <c r="D28" s="156"/>
      <c r="E28" s="145"/>
      <c r="F28" s="145"/>
      <c r="G28" s="157"/>
      <c r="H28" s="53"/>
      <c r="I28" s="40"/>
    </row>
    <row r="29" spans="1:9" ht="15" customHeight="1">
      <c r="A29" s="56">
        <v>44978</v>
      </c>
      <c r="B29" s="60">
        <f t="shared" si="1"/>
        <v>44978</v>
      </c>
      <c r="C29" s="15">
        <v>8</v>
      </c>
      <c r="D29" s="154"/>
      <c r="E29" s="154"/>
      <c r="F29" s="154"/>
      <c r="G29" s="154"/>
      <c r="H29" s="53"/>
      <c r="I29" s="40"/>
    </row>
    <row r="30" spans="1:9" ht="15" customHeight="1">
      <c r="A30" s="56">
        <v>44979</v>
      </c>
      <c r="B30" s="60">
        <f t="shared" si="1"/>
        <v>44979</v>
      </c>
      <c r="C30" s="15">
        <v>8</v>
      </c>
      <c r="D30" s="154"/>
      <c r="E30" s="146"/>
      <c r="F30" s="146"/>
      <c r="G30" s="146"/>
      <c r="H30" s="53"/>
      <c r="I30" s="40"/>
    </row>
    <row r="31" spans="1:9" ht="15" customHeight="1">
      <c r="A31" s="56">
        <v>44980</v>
      </c>
      <c r="B31" s="60">
        <f t="shared" si="1"/>
        <v>44980</v>
      </c>
      <c r="C31" s="15">
        <v>8</v>
      </c>
      <c r="D31" s="154"/>
      <c r="E31" s="146"/>
      <c r="F31" s="146"/>
      <c r="G31" s="146"/>
      <c r="H31" s="53"/>
      <c r="I31" s="40"/>
    </row>
    <row r="32" spans="1:9" ht="15" customHeight="1">
      <c r="A32" s="56">
        <v>44981</v>
      </c>
      <c r="B32" s="60">
        <f>B31+1</f>
        <v>44981</v>
      </c>
      <c r="C32" s="15">
        <v>8</v>
      </c>
      <c r="D32" s="154"/>
      <c r="E32" s="146"/>
      <c r="F32" s="146"/>
      <c r="G32" s="146"/>
      <c r="H32" s="53"/>
      <c r="I32" s="40"/>
    </row>
    <row r="33" spans="1:10" ht="15" customHeight="1">
      <c r="A33" s="56">
        <v>44982</v>
      </c>
      <c r="B33" s="58">
        <f t="shared" ref="A33:B35" si="2">B32+1</f>
        <v>44982</v>
      </c>
      <c r="C33" s="39"/>
      <c r="D33" s="155"/>
      <c r="E33" s="142"/>
      <c r="F33" s="142"/>
      <c r="G33" s="142"/>
      <c r="H33" s="53"/>
      <c r="I33" s="40"/>
    </row>
    <row r="34" spans="1:10" ht="15" customHeight="1">
      <c r="A34" s="56">
        <v>44983</v>
      </c>
      <c r="B34" s="58">
        <f t="shared" si="2"/>
        <v>44983</v>
      </c>
      <c r="C34" s="39"/>
      <c r="D34" s="155"/>
      <c r="E34" s="142"/>
      <c r="F34" s="142"/>
      <c r="G34" s="142"/>
      <c r="H34" s="53"/>
      <c r="I34" s="40"/>
    </row>
    <row r="35" spans="1:10" ht="15" customHeight="1">
      <c r="A35" s="56">
        <v>44984</v>
      </c>
      <c r="B35" s="60">
        <f t="shared" si="2"/>
        <v>44984</v>
      </c>
      <c r="C35" s="15">
        <v>8</v>
      </c>
      <c r="D35" s="156"/>
      <c r="E35" s="145"/>
      <c r="F35" s="145"/>
      <c r="G35" s="157"/>
      <c r="H35" s="53"/>
      <c r="I35" s="40"/>
    </row>
    <row r="36" spans="1:10" ht="15" customHeight="1" thickBot="1">
      <c r="A36" s="56">
        <v>44985</v>
      </c>
      <c r="B36" s="60">
        <f>B35+1</f>
        <v>44985</v>
      </c>
      <c r="C36" s="15">
        <v>8</v>
      </c>
      <c r="D36" s="154"/>
      <c r="E36" s="154"/>
      <c r="F36" s="154"/>
      <c r="G36" s="154"/>
      <c r="H36" s="54"/>
      <c r="I36" s="40"/>
    </row>
    <row r="37" spans="1:10" s="6" customFormat="1" ht="15" customHeight="1" thickBot="1">
      <c r="A37" s="184" t="s">
        <v>2</v>
      </c>
      <c r="B37" s="185"/>
      <c r="C37" s="73">
        <f t="shared" ref="C37:G37" si="3">SUM(C9:C36)</f>
        <v>160</v>
      </c>
      <c r="D37" s="77">
        <f t="shared" si="3"/>
        <v>0</v>
      </c>
      <c r="E37" s="77">
        <v>7</v>
      </c>
      <c r="F37" s="77">
        <f t="shared" si="3"/>
        <v>0</v>
      </c>
      <c r="G37" s="77">
        <f t="shared" si="3"/>
        <v>0</v>
      </c>
      <c r="H37" s="135">
        <f>SUM(D9:D36)+SUM(E9:E36)+SUM(F9:F36)+SUM(G9:G36)</f>
        <v>0</v>
      </c>
      <c r="I37" s="22"/>
    </row>
    <row r="38" spans="1:10">
      <c r="A38" s="27"/>
      <c r="B38" s="21"/>
      <c r="C38" s="5"/>
      <c r="D38" s="147"/>
      <c r="E38" s="147"/>
      <c r="F38" s="147"/>
      <c r="G38" s="147"/>
      <c r="H38" s="5"/>
      <c r="I38" s="7"/>
    </row>
    <row r="39" spans="1:10">
      <c r="A39" s="27" t="s">
        <v>3</v>
      </c>
      <c r="B39" s="5"/>
      <c r="C39" s="5"/>
      <c r="D39" s="147"/>
      <c r="E39" s="147"/>
      <c r="F39" s="147"/>
      <c r="G39" s="147"/>
      <c r="H39" s="5"/>
      <c r="I39" s="7"/>
    </row>
    <row r="40" spans="1:10">
      <c r="A40" s="27"/>
      <c r="B40" s="5"/>
      <c r="C40" s="5"/>
      <c r="D40" s="147"/>
      <c r="E40" s="147"/>
      <c r="F40" s="147"/>
      <c r="G40" s="147"/>
      <c r="H40" s="5"/>
      <c r="I40" s="7"/>
    </row>
    <row r="41" spans="1:10">
      <c r="A41" s="28"/>
      <c r="B41" s="8"/>
      <c r="C41" s="70"/>
      <c r="D41" s="148"/>
      <c r="E41" s="148"/>
      <c r="F41" s="148"/>
      <c r="G41" s="148"/>
      <c r="H41" s="8"/>
      <c r="I41" s="9"/>
    </row>
    <row r="42" spans="1:10" ht="13.5" thickBot="1">
      <c r="A42" s="29"/>
      <c r="B42" s="10"/>
      <c r="C42" s="10"/>
      <c r="D42" s="149"/>
      <c r="E42" s="159" t="s">
        <v>4</v>
      </c>
      <c r="F42" s="149"/>
      <c r="G42" s="149"/>
      <c r="H42" s="186" t="s">
        <v>7</v>
      </c>
      <c r="I42" s="187"/>
    </row>
    <row r="43" spans="1:10" ht="6.75" customHeight="1">
      <c r="A43" s="30"/>
      <c r="B43" s="5"/>
      <c r="C43" s="5"/>
      <c r="D43" s="147"/>
      <c r="E43" s="160"/>
      <c r="F43" s="147"/>
      <c r="G43" s="147"/>
      <c r="H43" s="5"/>
      <c r="I43" s="13"/>
    </row>
    <row r="44" spans="1:10">
      <c r="A44" s="31"/>
      <c r="B44" s="14"/>
      <c r="C44" s="14"/>
      <c r="D44" s="152"/>
      <c r="E44" s="152"/>
      <c r="F44" s="152"/>
      <c r="G44" s="152"/>
      <c r="H44" s="14"/>
      <c r="I44" s="14"/>
      <c r="J44" s="14"/>
    </row>
    <row r="45" spans="1:10">
      <c r="A45" s="31"/>
      <c r="B45" s="14"/>
      <c r="C45" s="14"/>
      <c r="D45" s="152"/>
      <c r="E45" s="152"/>
      <c r="F45" s="152"/>
      <c r="G45" s="152"/>
      <c r="H45" s="14"/>
      <c r="I45" s="14"/>
      <c r="J45" s="14"/>
    </row>
    <row r="46" spans="1:10">
      <c r="A46" s="31"/>
      <c r="B46" s="14"/>
      <c r="C46" s="14"/>
      <c r="D46" s="152"/>
      <c r="E46" s="152"/>
      <c r="F46" s="152"/>
      <c r="G46" s="152"/>
      <c r="H46" s="14"/>
      <c r="I46" s="14"/>
      <c r="J46" s="14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</sheetData>
  <mergeCells count="5">
    <mergeCell ref="I3:I6"/>
    <mergeCell ref="A4:G5"/>
    <mergeCell ref="A6:G6"/>
    <mergeCell ref="A37:B37"/>
    <mergeCell ref="H42:I42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7" zoomScale="160" zoomScaleNormal="160" zoomScalePageLayoutView="160" workbookViewId="0">
      <selection activeCell="N11" sqref="N11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17</v>
      </c>
      <c r="G2" s="137"/>
      <c r="H2" s="18"/>
      <c r="I2" s="20" t="s">
        <v>6</v>
      </c>
    </row>
    <row r="3" spans="1:10" ht="14.1" customHeight="1">
      <c r="G3" s="153"/>
      <c r="H3" s="18"/>
      <c r="I3" s="19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44986</v>
      </c>
      <c r="B9" s="60">
        <f>A9</f>
        <v>44986</v>
      </c>
      <c r="C9" s="15">
        <v>8</v>
      </c>
      <c r="D9" s="154"/>
      <c r="E9" s="146"/>
      <c r="F9" s="146"/>
      <c r="G9" s="146"/>
      <c r="H9" s="53"/>
      <c r="I9" s="40"/>
    </row>
    <row r="10" spans="1:10" ht="15" customHeight="1">
      <c r="A10" s="56">
        <f>A9+1</f>
        <v>44987</v>
      </c>
      <c r="B10" s="60">
        <f>B9+1</f>
        <v>44987</v>
      </c>
      <c r="C10" s="15">
        <v>8</v>
      </c>
      <c r="D10" s="154"/>
      <c r="E10" s="146"/>
      <c r="F10" s="146"/>
      <c r="G10" s="146"/>
      <c r="H10" s="53"/>
      <c r="I10" s="40"/>
    </row>
    <row r="11" spans="1:10" ht="15" customHeight="1">
      <c r="A11" s="56">
        <f t="shared" ref="A11:B26" si="0">A10+1</f>
        <v>44988</v>
      </c>
      <c r="B11" s="60">
        <f t="shared" si="0"/>
        <v>44988</v>
      </c>
      <c r="C11" s="15">
        <v>8</v>
      </c>
      <c r="D11" s="154"/>
      <c r="E11" s="146"/>
      <c r="F11" s="146"/>
      <c r="G11" s="146"/>
      <c r="H11" s="53"/>
      <c r="I11" s="40"/>
    </row>
    <row r="12" spans="1:10" ht="15" customHeight="1">
      <c r="A12" s="56">
        <f t="shared" si="0"/>
        <v>44989</v>
      </c>
      <c r="B12" s="58">
        <f t="shared" si="0"/>
        <v>44989</v>
      </c>
      <c r="C12" s="39"/>
      <c r="D12" s="155"/>
      <c r="E12" s="142"/>
      <c r="F12" s="142"/>
      <c r="G12" s="142"/>
      <c r="H12" s="53"/>
      <c r="I12" s="40"/>
    </row>
    <row r="13" spans="1:10" ht="15" customHeight="1">
      <c r="A13" s="56">
        <f t="shared" si="0"/>
        <v>44990</v>
      </c>
      <c r="B13" s="58">
        <f t="shared" si="0"/>
        <v>44990</v>
      </c>
      <c r="C13" s="39"/>
      <c r="D13" s="155"/>
      <c r="E13" s="142"/>
      <c r="F13" s="142"/>
      <c r="G13" s="142"/>
      <c r="H13" s="53"/>
      <c r="I13" s="40"/>
    </row>
    <row r="14" spans="1:10" ht="15" customHeight="1">
      <c r="A14" s="56">
        <f t="shared" si="0"/>
        <v>44991</v>
      </c>
      <c r="B14" s="60">
        <f t="shared" si="0"/>
        <v>44991</v>
      </c>
      <c r="C14" s="48">
        <v>8</v>
      </c>
      <c r="D14" s="161"/>
      <c r="E14" s="162"/>
      <c r="F14" s="162"/>
      <c r="G14" s="162"/>
      <c r="H14" s="53"/>
      <c r="I14" s="40"/>
    </row>
    <row r="15" spans="1:10" ht="15" customHeight="1">
      <c r="A15" s="56">
        <f t="shared" si="0"/>
        <v>44992</v>
      </c>
      <c r="B15" s="60">
        <f t="shared" si="0"/>
        <v>44992</v>
      </c>
      <c r="C15" s="15">
        <v>8</v>
      </c>
      <c r="D15" s="154"/>
      <c r="E15" s="154"/>
      <c r="F15" s="154"/>
      <c r="G15" s="154"/>
      <c r="H15" s="53"/>
      <c r="I15" s="40"/>
    </row>
    <row r="16" spans="1:10" ht="15" customHeight="1">
      <c r="A16" s="56">
        <f t="shared" si="0"/>
        <v>44993</v>
      </c>
      <c r="B16" s="60">
        <f t="shared" si="0"/>
        <v>44993</v>
      </c>
      <c r="C16" s="15">
        <v>8</v>
      </c>
      <c r="D16" s="154"/>
      <c r="E16" s="146"/>
      <c r="F16" s="146"/>
      <c r="G16" s="146"/>
      <c r="H16" s="53"/>
      <c r="I16" s="40"/>
    </row>
    <row r="17" spans="1:9" ht="15" customHeight="1">
      <c r="A17" s="56">
        <f t="shared" si="0"/>
        <v>44994</v>
      </c>
      <c r="B17" s="60">
        <f t="shared" si="0"/>
        <v>44994</v>
      </c>
      <c r="C17" s="15">
        <v>8</v>
      </c>
      <c r="D17" s="154"/>
      <c r="E17" s="146"/>
      <c r="F17" s="146"/>
      <c r="G17" s="146"/>
      <c r="H17" s="53"/>
      <c r="I17" s="40"/>
    </row>
    <row r="18" spans="1:9" ht="15" customHeight="1">
      <c r="A18" s="56">
        <f t="shared" si="0"/>
        <v>44995</v>
      </c>
      <c r="B18" s="60">
        <f t="shared" si="0"/>
        <v>44995</v>
      </c>
      <c r="C18" s="15">
        <v>8</v>
      </c>
      <c r="D18" s="154"/>
      <c r="E18" s="146"/>
      <c r="F18" s="146"/>
      <c r="G18" s="146"/>
      <c r="H18" s="53"/>
      <c r="I18" s="40"/>
    </row>
    <row r="19" spans="1:9" ht="15" customHeight="1">
      <c r="A19" s="56">
        <f t="shared" si="0"/>
        <v>44996</v>
      </c>
      <c r="B19" s="58">
        <f t="shared" si="0"/>
        <v>44996</v>
      </c>
      <c r="C19" s="39"/>
      <c r="D19" s="155"/>
      <c r="E19" s="142"/>
      <c r="F19" s="142"/>
      <c r="G19" s="142"/>
      <c r="H19" s="53"/>
      <c r="I19" s="40"/>
    </row>
    <row r="20" spans="1:9" ht="15" customHeight="1">
      <c r="A20" s="56">
        <f t="shared" si="0"/>
        <v>44997</v>
      </c>
      <c r="B20" s="58">
        <f t="shared" si="0"/>
        <v>44997</v>
      </c>
      <c r="C20" s="39"/>
      <c r="D20" s="155"/>
      <c r="E20" s="142"/>
      <c r="F20" s="142"/>
      <c r="G20" s="142"/>
      <c r="H20" s="53"/>
      <c r="I20" s="40"/>
    </row>
    <row r="21" spans="1:9" ht="15" customHeight="1">
      <c r="A21" s="56">
        <f t="shared" si="0"/>
        <v>44998</v>
      </c>
      <c r="B21" s="60">
        <f t="shared" si="0"/>
        <v>44998</v>
      </c>
      <c r="C21" s="48">
        <v>8</v>
      </c>
      <c r="D21" s="161"/>
      <c r="E21" s="162"/>
      <c r="F21" s="162"/>
      <c r="G21" s="162"/>
      <c r="H21" s="53"/>
      <c r="I21" s="40"/>
    </row>
    <row r="22" spans="1:9" ht="15" customHeight="1">
      <c r="A22" s="56">
        <f t="shared" si="0"/>
        <v>44999</v>
      </c>
      <c r="B22" s="60">
        <f t="shared" si="0"/>
        <v>44999</v>
      </c>
      <c r="C22" s="15">
        <v>8</v>
      </c>
      <c r="D22" s="154"/>
      <c r="E22" s="154"/>
      <c r="F22" s="154"/>
      <c r="G22" s="154"/>
      <c r="H22" s="53"/>
      <c r="I22" s="40"/>
    </row>
    <row r="23" spans="1:9" ht="15" customHeight="1">
      <c r="A23" s="56">
        <f t="shared" si="0"/>
        <v>45000</v>
      </c>
      <c r="B23" s="60">
        <f t="shared" si="0"/>
        <v>45000</v>
      </c>
      <c r="C23" s="15">
        <v>8</v>
      </c>
      <c r="D23" s="154"/>
      <c r="E23" s="146"/>
      <c r="F23" s="146"/>
      <c r="G23" s="146"/>
      <c r="H23" s="53"/>
      <c r="I23" s="40"/>
    </row>
    <row r="24" spans="1:9" ht="15" customHeight="1">
      <c r="A24" s="56">
        <f t="shared" si="0"/>
        <v>45001</v>
      </c>
      <c r="B24" s="60">
        <f t="shared" si="0"/>
        <v>45001</v>
      </c>
      <c r="C24" s="15">
        <v>8</v>
      </c>
      <c r="D24" s="154"/>
      <c r="E24" s="146"/>
      <c r="F24" s="146"/>
      <c r="G24" s="146"/>
      <c r="H24" s="53"/>
      <c r="I24" s="40"/>
    </row>
    <row r="25" spans="1:9" ht="15" customHeight="1">
      <c r="A25" s="56">
        <f t="shared" si="0"/>
        <v>45002</v>
      </c>
      <c r="B25" s="60">
        <f t="shared" si="0"/>
        <v>45002</v>
      </c>
      <c r="C25" s="15">
        <v>8</v>
      </c>
      <c r="D25" s="154"/>
      <c r="E25" s="146"/>
      <c r="F25" s="146"/>
      <c r="G25" s="146"/>
      <c r="H25" s="53"/>
      <c r="I25" s="40"/>
    </row>
    <row r="26" spans="1:9" ht="15" customHeight="1">
      <c r="A26" s="56">
        <f t="shared" si="0"/>
        <v>45003</v>
      </c>
      <c r="B26" s="58">
        <f t="shared" si="0"/>
        <v>45003</v>
      </c>
      <c r="C26" s="39"/>
      <c r="D26" s="155"/>
      <c r="E26" s="142"/>
      <c r="F26" s="142"/>
      <c r="G26" s="142"/>
      <c r="H26" s="53"/>
      <c r="I26" s="40"/>
    </row>
    <row r="27" spans="1:9" ht="15" customHeight="1">
      <c r="A27" s="56">
        <f t="shared" ref="A27:B39" si="1">A26+1</f>
        <v>45004</v>
      </c>
      <c r="B27" s="58">
        <f t="shared" si="1"/>
        <v>45004</v>
      </c>
      <c r="C27" s="39"/>
      <c r="D27" s="155"/>
      <c r="E27" s="142"/>
      <c r="F27" s="142"/>
      <c r="G27" s="142"/>
      <c r="H27" s="53"/>
      <c r="I27" s="40"/>
    </row>
    <row r="28" spans="1:9" ht="15" customHeight="1">
      <c r="A28" s="56">
        <f t="shared" si="1"/>
        <v>45005</v>
      </c>
      <c r="B28" s="60">
        <f t="shared" si="1"/>
        <v>45005</v>
      </c>
      <c r="C28" s="48">
        <v>8</v>
      </c>
      <c r="D28" s="161"/>
      <c r="E28" s="162"/>
      <c r="F28" s="162"/>
      <c r="G28" s="162"/>
      <c r="H28" s="53"/>
      <c r="I28" s="40"/>
    </row>
    <row r="29" spans="1:9" ht="15" customHeight="1">
      <c r="A29" s="56">
        <f t="shared" si="1"/>
        <v>45006</v>
      </c>
      <c r="B29" s="60">
        <f t="shared" si="1"/>
        <v>45006</v>
      </c>
      <c r="C29" s="15">
        <v>8</v>
      </c>
      <c r="D29" s="154"/>
      <c r="E29" s="154"/>
      <c r="F29" s="154"/>
      <c r="G29" s="154"/>
      <c r="H29" s="53"/>
      <c r="I29" s="40"/>
    </row>
    <row r="30" spans="1:9" ht="15" customHeight="1">
      <c r="A30" s="56">
        <f t="shared" si="1"/>
        <v>45007</v>
      </c>
      <c r="B30" s="60">
        <f t="shared" si="1"/>
        <v>45007</v>
      </c>
      <c r="C30" s="15">
        <v>8</v>
      </c>
      <c r="D30" s="154"/>
      <c r="E30" s="146"/>
      <c r="F30" s="146"/>
      <c r="G30" s="146"/>
      <c r="H30" s="53"/>
      <c r="I30" s="40"/>
    </row>
    <row r="31" spans="1:9" ht="15" customHeight="1">
      <c r="A31" s="56">
        <f t="shared" si="1"/>
        <v>45008</v>
      </c>
      <c r="B31" s="60">
        <f t="shared" si="1"/>
        <v>45008</v>
      </c>
      <c r="C31" s="15">
        <v>8</v>
      </c>
      <c r="D31" s="154"/>
      <c r="E31" s="146"/>
      <c r="F31" s="146"/>
      <c r="G31" s="146"/>
      <c r="H31" s="53"/>
      <c r="I31" s="40"/>
    </row>
    <row r="32" spans="1:9" ht="15" customHeight="1">
      <c r="A32" s="56">
        <f t="shared" si="1"/>
        <v>45009</v>
      </c>
      <c r="B32" s="60">
        <f t="shared" si="1"/>
        <v>45009</v>
      </c>
      <c r="C32" s="15">
        <v>8</v>
      </c>
      <c r="D32" s="154"/>
      <c r="E32" s="146"/>
      <c r="F32" s="146"/>
      <c r="G32" s="146"/>
      <c r="H32" s="53"/>
      <c r="I32" s="40"/>
    </row>
    <row r="33" spans="1:10" ht="15" customHeight="1">
      <c r="A33" s="56">
        <f t="shared" si="1"/>
        <v>45010</v>
      </c>
      <c r="B33" s="58">
        <f t="shared" si="1"/>
        <v>45010</v>
      </c>
      <c r="C33" s="39"/>
      <c r="D33" s="155"/>
      <c r="E33" s="142"/>
      <c r="F33" s="142"/>
      <c r="G33" s="142"/>
      <c r="H33" s="53"/>
      <c r="I33" s="40"/>
    </row>
    <row r="34" spans="1:10" ht="15" customHeight="1">
      <c r="A34" s="56">
        <f t="shared" si="1"/>
        <v>45011</v>
      </c>
      <c r="B34" s="58">
        <f t="shared" si="1"/>
        <v>45011</v>
      </c>
      <c r="C34" s="39"/>
      <c r="D34" s="155"/>
      <c r="E34" s="142"/>
      <c r="F34" s="142"/>
      <c r="G34" s="142"/>
      <c r="H34" s="53"/>
      <c r="I34" s="40"/>
    </row>
    <row r="35" spans="1:10" ht="15" customHeight="1">
      <c r="A35" s="56">
        <f t="shared" si="1"/>
        <v>45012</v>
      </c>
      <c r="B35" s="60">
        <f t="shared" si="1"/>
        <v>45012</v>
      </c>
      <c r="C35" s="48">
        <v>8</v>
      </c>
      <c r="D35" s="161"/>
      <c r="E35" s="69"/>
      <c r="F35" s="162"/>
      <c r="G35" s="162"/>
      <c r="H35" s="53"/>
      <c r="I35" s="40"/>
    </row>
    <row r="36" spans="1:10" ht="15" customHeight="1">
      <c r="A36" s="56">
        <f t="shared" si="1"/>
        <v>45013</v>
      </c>
      <c r="B36" s="60">
        <f t="shared" si="1"/>
        <v>45013</v>
      </c>
      <c r="C36" s="15">
        <v>8</v>
      </c>
      <c r="D36" s="154"/>
      <c r="E36" s="69"/>
      <c r="F36" s="154"/>
      <c r="G36" s="154"/>
      <c r="H36" s="53"/>
      <c r="I36" s="40"/>
    </row>
    <row r="37" spans="1:10" ht="15" customHeight="1">
      <c r="A37" s="56">
        <f t="shared" si="1"/>
        <v>45014</v>
      </c>
      <c r="B37" s="60">
        <f t="shared" si="1"/>
        <v>45014</v>
      </c>
      <c r="C37" s="15">
        <v>8</v>
      </c>
      <c r="D37" s="154"/>
      <c r="E37" s="69"/>
      <c r="F37" s="146"/>
      <c r="G37" s="146"/>
      <c r="H37" s="53"/>
      <c r="I37" s="40"/>
    </row>
    <row r="38" spans="1:10" ht="15" customHeight="1">
      <c r="A38" s="56">
        <f t="shared" si="1"/>
        <v>45015</v>
      </c>
      <c r="B38" s="60">
        <f t="shared" si="1"/>
        <v>45015</v>
      </c>
      <c r="C38" s="15">
        <v>8</v>
      </c>
      <c r="D38" s="154"/>
      <c r="E38" s="69"/>
      <c r="F38" s="146"/>
      <c r="G38" s="146"/>
      <c r="H38" s="53"/>
      <c r="I38" s="40"/>
    </row>
    <row r="39" spans="1:10" ht="15" customHeight="1" thickBot="1">
      <c r="A39" s="56">
        <f t="shared" si="1"/>
        <v>45016</v>
      </c>
      <c r="B39" s="60">
        <f t="shared" si="1"/>
        <v>45016</v>
      </c>
      <c r="C39" s="15">
        <v>8</v>
      </c>
      <c r="D39" s="154"/>
      <c r="E39" s="146"/>
      <c r="F39" s="146"/>
      <c r="G39" s="146"/>
      <c r="H39" s="54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184</v>
      </c>
      <c r="D40" s="77">
        <f t="shared" si="2"/>
        <v>0</v>
      </c>
      <c r="E40" s="77">
        <f t="shared" si="2"/>
        <v>0</v>
      </c>
      <c r="F40" s="77">
        <f t="shared" si="2"/>
        <v>0</v>
      </c>
      <c r="G40" s="77">
        <f t="shared" si="2"/>
        <v>0</v>
      </c>
      <c r="H40" s="135">
        <f>SUM(D9:D39)+SUM(E9:E39)+SUM(F9:F39)+SUM(G9:G39)</f>
        <v>0</v>
      </c>
      <c r="I40" s="22"/>
    </row>
    <row r="41" spans="1:10">
      <c r="A41" s="27"/>
      <c r="B41" s="21"/>
      <c r="C41" s="5"/>
      <c r="D41" s="147"/>
      <c r="E41" s="147"/>
      <c r="F41" s="147"/>
      <c r="G41" s="147"/>
      <c r="H41" s="5"/>
      <c r="I41" s="7"/>
    </row>
    <row r="42" spans="1:10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0">
      <c r="A43" s="27"/>
      <c r="B43" s="5"/>
      <c r="C43" s="5"/>
      <c r="D43" s="147"/>
      <c r="E43" s="147"/>
      <c r="F43" s="147"/>
      <c r="G43" s="147"/>
      <c r="H43" s="5"/>
      <c r="I43" s="7"/>
    </row>
    <row r="44" spans="1:10">
      <c r="A44" s="28"/>
      <c r="B44" s="8"/>
      <c r="C44" s="8"/>
      <c r="D44" s="148"/>
      <c r="E44" s="148"/>
      <c r="F44" s="148"/>
      <c r="G44" s="148"/>
      <c r="H44" s="8"/>
      <c r="I44" s="9"/>
    </row>
    <row r="45" spans="1:10" ht="13.5" thickBot="1">
      <c r="A45" s="29"/>
      <c r="B45" s="10"/>
      <c r="C45" s="10"/>
      <c r="D45" s="149"/>
      <c r="E45" s="159" t="s">
        <v>4</v>
      </c>
      <c r="F45" s="149"/>
      <c r="G45" s="149"/>
      <c r="H45" s="186" t="s">
        <v>7</v>
      </c>
      <c r="I45" s="187"/>
    </row>
    <row r="46" spans="1:10" ht="6.75" customHeight="1">
      <c r="A46" s="30"/>
      <c r="B46" s="5"/>
      <c r="C46" s="5"/>
      <c r="D46" s="147"/>
      <c r="E46" s="160"/>
      <c r="F46" s="147"/>
      <c r="G46" s="147"/>
      <c r="H46" s="5"/>
      <c r="I46" s="13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showRuler="0" topLeftCell="A22" zoomScale="160" zoomScaleNormal="160" zoomScalePageLayoutView="160" workbookViewId="0">
      <selection activeCell="M8" sqref="M8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7" width="5.28515625" style="1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18</v>
      </c>
      <c r="G2" s="55"/>
      <c r="H2" s="18"/>
      <c r="I2" s="20" t="s">
        <v>6</v>
      </c>
    </row>
    <row r="3" spans="1:10" ht="14.1" customHeight="1">
      <c r="G3" s="74"/>
      <c r="H3" s="18"/>
      <c r="I3" s="195"/>
    </row>
    <row r="4" spans="1:10">
      <c r="A4" s="177"/>
      <c r="B4" s="178"/>
      <c r="C4" s="178"/>
      <c r="D4" s="178"/>
      <c r="E4" s="178"/>
      <c r="F4" s="178"/>
      <c r="G4" s="179"/>
      <c r="H4" s="19"/>
      <c r="I4" s="175"/>
      <c r="J4" s="3"/>
    </row>
    <row r="5" spans="1:10">
      <c r="A5" s="180"/>
      <c r="B5" s="181"/>
      <c r="C5" s="181"/>
      <c r="D5" s="181"/>
      <c r="E5" s="181"/>
      <c r="F5" s="181"/>
      <c r="G5" s="182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33" t="s">
        <v>10</v>
      </c>
      <c r="E8" s="33" t="s">
        <v>11</v>
      </c>
      <c r="F8" s="41" t="s">
        <v>1</v>
      </c>
      <c r="G8" s="33" t="s">
        <v>13</v>
      </c>
      <c r="H8" s="76" t="s">
        <v>2</v>
      </c>
      <c r="I8" s="4"/>
    </row>
    <row r="9" spans="1:10" ht="15" customHeight="1">
      <c r="A9" s="56">
        <v>45017</v>
      </c>
      <c r="B9" s="58">
        <f>A9</f>
        <v>45017</v>
      </c>
      <c r="C9" s="39"/>
      <c r="D9" s="34"/>
      <c r="E9" s="24"/>
      <c r="F9" s="24"/>
      <c r="G9" s="24"/>
      <c r="H9" s="53"/>
      <c r="I9" s="40"/>
    </row>
    <row r="10" spans="1:10" ht="15" customHeight="1">
      <c r="A10" s="56">
        <f>A9+1</f>
        <v>45018</v>
      </c>
      <c r="B10" s="63">
        <f>B9+1</f>
        <v>45018</v>
      </c>
      <c r="C10" s="39"/>
      <c r="D10" s="34"/>
      <c r="E10" s="24"/>
      <c r="F10" s="24"/>
      <c r="G10" s="24"/>
      <c r="H10" s="53"/>
      <c r="I10" s="40"/>
    </row>
    <row r="11" spans="1:10" ht="15" customHeight="1">
      <c r="A11" s="56">
        <f t="shared" ref="A11:B26" si="0">A10+1</f>
        <v>45019</v>
      </c>
      <c r="B11" s="64">
        <f t="shared" si="0"/>
        <v>45019</v>
      </c>
      <c r="C11" s="48">
        <v>8</v>
      </c>
      <c r="D11" s="47"/>
      <c r="E11" s="45"/>
      <c r="F11" s="45"/>
      <c r="G11" s="45"/>
      <c r="H11" s="53"/>
      <c r="I11" s="40"/>
    </row>
    <row r="12" spans="1:10" ht="15" customHeight="1">
      <c r="A12" s="56">
        <f t="shared" si="0"/>
        <v>45020</v>
      </c>
      <c r="B12" s="64">
        <f t="shared" si="0"/>
        <v>45020</v>
      </c>
      <c r="C12" s="15">
        <v>8</v>
      </c>
      <c r="D12" s="36"/>
      <c r="E12" s="16"/>
      <c r="F12" s="16"/>
      <c r="G12" s="16"/>
      <c r="H12" s="53"/>
      <c r="I12" s="40"/>
    </row>
    <row r="13" spans="1:10" ht="15" customHeight="1">
      <c r="A13" s="56">
        <f t="shared" si="0"/>
        <v>45021</v>
      </c>
      <c r="B13" s="64">
        <f t="shared" si="0"/>
        <v>45021</v>
      </c>
      <c r="C13" s="15">
        <v>8</v>
      </c>
      <c r="D13" s="36"/>
      <c r="E13" s="16"/>
      <c r="F13" s="16"/>
      <c r="G13" s="16"/>
      <c r="H13" s="53"/>
      <c r="I13" s="40"/>
    </row>
    <row r="14" spans="1:10" ht="15" customHeight="1">
      <c r="A14" s="56">
        <f t="shared" si="0"/>
        <v>45022</v>
      </c>
      <c r="B14" s="64">
        <f t="shared" si="0"/>
        <v>45022</v>
      </c>
      <c r="C14" s="15">
        <v>8</v>
      </c>
      <c r="D14" s="36"/>
      <c r="E14" s="16"/>
      <c r="F14" s="16"/>
      <c r="G14" s="16"/>
      <c r="H14" s="53"/>
      <c r="I14" s="40"/>
    </row>
    <row r="15" spans="1:10" ht="15" customHeight="1">
      <c r="A15" s="56">
        <f t="shared" si="0"/>
        <v>45023</v>
      </c>
      <c r="B15" s="63">
        <f t="shared" si="0"/>
        <v>45023</v>
      </c>
      <c r="C15" s="39">
        <v>8</v>
      </c>
      <c r="D15" s="34"/>
      <c r="E15" s="24"/>
      <c r="F15" s="51">
        <v>8</v>
      </c>
      <c r="G15" s="24"/>
      <c r="H15" s="53"/>
      <c r="I15" s="40"/>
    </row>
    <row r="16" spans="1:10" ht="15" customHeight="1">
      <c r="A16" s="56">
        <f t="shared" si="0"/>
        <v>45024</v>
      </c>
      <c r="B16" s="63">
        <f t="shared" si="0"/>
        <v>45024</v>
      </c>
      <c r="C16" s="39"/>
      <c r="D16" s="34"/>
      <c r="E16" s="24"/>
      <c r="F16" s="24"/>
      <c r="G16" s="24"/>
      <c r="H16" s="53"/>
      <c r="I16" s="40"/>
    </row>
    <row r="17" spans="1:9" ht="15" customHeight="1">
      <c r="A17" s="56">
        <f t="shared" si="0"/>
        <v>45025</v>
      </c>
      <c r="B17" s="63">
        <f t="shared" si="0"/>
        <v>45025</v>
      </c>
      <c r="C17" s="39"/>
      <c r="D17" s="34"/>
      <c r="E17" s="23"/>
      <c r="F17" s="23"/>
      <c r="G17" s="23"/>
      <c r="H17" s="53"/>
      <c r="I17" s="40"/>
    </row>
    <row r="18" spans="1:9" ht="15" customHeight="1">
      <c r="A18" s="56">
        <f t="shared" si="0"/>
        <v>45026</v>
      </c>
      <c r="B18" s="63">
        <f t="shared" si="0"/>
        <v>45026</v>
      </c>
      <c r="C18" s="39">
        <v>8</v>
      </c>
      <c r="D18" s="34"/>
      <c r="E18" s="24"/>
      <c r="F18" s="51">
        <v>8</v>
      </c>
      <c r="G18" s="24"/>
      <c r="H18" s="53"/>
      <c r="I18" s="40"/>
    </row>
    <row r="19" spans="1:9" ht="15" customHeight="1">
      <c r="A19" s="56">
        <f t="shared" si="0"/>
        <v>45027</v>
      </c>
      <c r="B19" s="64">
        <f t="shared" si="0"/>
        <v>45027</v>
      </c>
      <c r="C19" s="15">
        <v>8</v>
      </c>
      <c r="D19" s="36"/>
      <c r="E19" s="16"/>
      <c r="F19" s="16"/>
      <c r="G19" s="16"/>
      <c r="H19" s="53"/>
      <c r="I19" s="40"/>
    </row>
    <row r="20" spans="1:9" ht="15" customHeight="1">
      <c r="A20" s="56">
        <f t="shared" si="0"/>
        <v>45028</v>
      </c>
      <c r="B20" s="64">
        <f t="shared" si="0"/>
        <v>45028</v>
      </c>
      <c r="C20" s="15">
        <v>8</v>
      </c>
      <c r="D20" s="36"/>
      <c r="E20" s="16"/>
      <c r="F20" s="16"/>
      <c r="G20" s="16"/>
      <c r="H20" s="53"/>
      <c r="I20" s="40"/>
    </row>
    <row r="21" spans="1:9" ht="15" customHeight="1">
      <c r="A21" s="56">
        <f t="shared" si="0"/>
        <v>45029</v>
      </c>
      <c r="B21" s="64">
        <f t="shared" si="0"/>
        <v>45029</v>
      </c>
      <c r="C21" s="15">
        <v>8</v>
      </c>
      <c r="D21" s="36"/>
      <c r="E21" s="16"/>
      <c r="F21" s="16"/>
      <c r="G21" s="16"/>
      <c r="H21" s="53"/>
      <c r="I21" s="40"/>
    </row>
    <row r="22" spans="1:9" ht="15" customHeight="1">
      <c r="A22" s="56">
        <f t="shared" si="0"/>
        <v>45030</v>
      </c>
      <c r="B22" s="64">
        <f t="shared" si="0"/>
        <v>45030</v>
      </c>
      <c r="C22" s="15">
        <v>8</v>
      </c>
      <c r="D22" s="36"/>
      <c r="E22" s="16"/>
      <c r="F22" s="16"/>
      <c r="G22" s="16"/>
      <c r="H22" s="53"/>
      <c r="I22" s="40"/>
    </row>
    <row r="23" spans="1:9" ht="15" customHeight="1">
      <c r="A23" s="56">
        <f t="shared" si="0"/>
        <v>45031</v>
      </c>
      <c r="B23" s="63">
        <f t="shared" si="0"/>
        <v>45031</v>
      </c>
      <c r="C23" s="39"/>
      <c r="D23" s="34"/>
      <c r="E23" s="24"/>
      <c r="F23" s="24"/>
      <c r="G23" s="24"/>
      <c r="H23" s="53"/>
      <c r="I23" s="40"/>
    </row>
    <row r="24" spans="1:9" ht="15" customHeight="1">
      <c r="A24" s="56">
        <f t="shared" si="0"/>
        <v>45032</v>
      </c>
      <c r="B24" s="63">
        <f t="shared" si="0"/>
        <v>45032</v>
      </c>
      <c r="C24" s="39"/>
      <c r="D24" s="37"/>
      <c r="E24" s="23"/>
      <c r="F24" s="23"/>
      <c r="G24" s="23"/>
      <c r="H24" s="53"/>
      <c r="I24" s="40"/>
    </row>
    <row r="25" spans="1:9" ht="15" customHeight="1">
      <c r="A25" s="56">
        <f t="shared" si="0"/>
        <v>45033</v>
      </c>
      <c r="B25" s="64">
        <f t="shared" si="0"/>
        <v>45033</v>
      </c>
      <c r="C25" s="48">
        <v>8</v>
      </c>
      <c r="D25" s="47"/>
      <c r="E25" s="45"/>
      <c r="F25" s="45"/>
      <c r="G25" s="45"/>
      <c r="H25" s="53"/>
      <c r="I25" s="40"/>
    </row>
    <row r="26" spans="1:9" ht="15" customHeight="1">
      <c r="A26" s="56">
        <f t="shared" si="0"/>
        <v>45034</v>
      </c>
      <c r="B26" s="64">
        <f t="shared" si="0"/>
        <v>45034</v>
      </c>
      <c r="C26" s="15">
        <v>8</v>
      </c>
      <c r="D26" s="36"/>
      <c r="E26" s="16"/>
      <c r="F26" s="16"/>
      <c r="G26" s="16"/>
      <c r="H26" s="53"/>
      <c r="I26" s="40"/>
    </row>
    <row r="27" spans="1:9" ht="15" customHeight="1">
      <c r="A27" s="56">
        <f t="shared" ref="A27:B38" si="1">A26+1</f>
        <v>45035</v>
      </c>
      <c r="B27" s="64">
        <f t="shared" si="1"/>
        <v>45035</v>
      </c>
      <c r="C27" s="15">
        <v>8</v>
      </c>
      <c r="D27" s="36"/>
      <c r="E27" s="16"/>
      <c r="F27" s="16"/>
      <c r="G27" s="16"/>
      <c r="H27" s="53"/>
      <c r="I27" s="40"/>
    </row>
    <row r="28" spans="1:9" ht="15" customHeight="1">
      <c r="A28" s="56">
        <f t="shared" si="1"/>
        <v>45036</v>
      </c>
      <c r="B28" s="64">
        <f t="shared" si="1"/>
        <v>45036</v>
      </c>
      <c r="C28" s="15">
        <v>8</v>
      </c>
      <c r="D28" s="36"/>
      <c r="E28" s="16"/>
      <c r="F28" s="16"/>
      <c r="G28" s="16"/>
      <c r="H28" s="53"/>
      <c r="I28" s="40"/>
    </row>
    <row r="29" spans="1:9" ht="15" customHeight="1">
      <c r="A29" s="56">
        <f t="shared" si="1"/>
        <v>45037</v>
      </c>
      <c r="B29" s="64">
        <f t="shared" si="1"/>
        <v>45037</v>
      </c>
      <c r="C29" s="15">
        <v>8</v>
      </c>
      <c r="D29" s="36"/>
      <c r="E29" s="68"/>
      <c r="F29" s="16"/>
      <c r="G29" s="16"/>
      <c r="H29" s="53"/>
      <c r="I29" s="40"/>
    </row>
    <row r="30" spans="1:9" ht="15" customHeight="1">
      <c r="A30" s="56">
        <f t="shared" si="1"/>
        <v>45038</v>
      </c>
      <c r="B30" s="63">
        <f t="shared" si="1"/>
        <v>45038</v>
      </c>
      <c r="C30" s="39"/>
      <c r="D30" s="34"/>
      <c r="E30" s="24"/>
      <c r="F30" s="24"/>
      <c r="G30" s="24"/>
      <c r="H30" s="53"/>
      <c r="I30" s="40"/>
    </row>
    <row r="31" spans="1:9" ht="15" customHeight="1">
      <c r="A31" s="56">
        <f t="shared" si="1"/>
        <v>45039</v>
      </c>
      <c r="B31" s="63">
        <f t="shared" si="1"/>
        <v>45039</v>
      </c>
      <c r="C31" s="39"/>
      <c r="D31" s="37"/>
      <c r="E31" s="23"/>
      <c r="F31" s="23"/>
      <c r="G31" s="23"/>
      <c r="H31" s="53"/>
      <c r="I31" s="40"/>
    </row>
    <row r="32" spans="1:9" ht="15" customHeight="1">
      <c r="A32" s="56">
        <f t="shared" si="1"/>
        <v>45040</v>
      </c>
      <c r="B32" s="64">
        <f t="shared" si="1"/>
        <v>45040</v>
      </c>
      <c r="C32" s="48">
        <v>8</v>
      </c>
      <c r="D32" s="47"/>
      <c r="E32" s="45"/>
      <c r="F32" s="45"/>
      <c r="G32" s="45"/>
      <c r="H32" s="53"/>
      <c r="I32" s="40"/>
    </row>
    <row r="33" spans="1:10" ht="15" customHeight="1">
      <c r="A33" s="56">
        <f t="shared" si="1"/>
        <v>45041</v>
      </c>
      <c r="B33" s="64">
        <f t="shared" si="1"/>
        <v>45041</v>
      </c>
      <c r="C33" s="15">
        <v>8</v>
      </c>
      <c r="D33" s="36"/>
      <c r="E33" s="16"/>
      <c r="F33" s="16"/>
      <c r="G33" s="16"/>
      <c r="H33" s="53"/>
      <c r="I33" s="40"/>
    </row>
    <row r="34" spans="1:10" ht="15" customHeight="1">
      <c r="A34" s="56">
        <f t="shared" si="1"/>
        <v>45042</v>
      </c>
      <c r="B34" s="64">
        <f t="shared" si="1"/>
        <v>45042</v>
      </c>
      <c r="C34" s="15">
        <v>8</v>
      </c>
      <c r="D34" s="36"/>
      <c r="E34" s="16"/>
      <c r="F34" s="16"/>
      <c r="G34" s="16"/>
      <c r="H34" s="53"/>
      <c r="I34" s="40"/>
    </row>
    <row r="35" spans="1:10" ht="15" customHeight="1">
      <c r="A35" s="56">
        <f t="shared" si="1"/>
        <v>45043</v>
      </c>
      <c r="B35" s="64">
        <f t="shared" si="1"/>
        <v>45043</v>
      </c>
      <c r="C35" s="15">
        <v>8</v>
      </c>
      <c r="D35" s="36"/>
      <c r="E35" s="16"/>
      <c r="F35" s="16"/>
      <c r="G35" s="16"/>
      <c r="H35" s="53"/>
      <c r="I35" s="40"/>
    </row>
    <row r="36" spans="1:10" ht="15" customHeight="1">
      <c r="A36" s="56">
        <f t="shared" si="1"/>
        <v>45044</v>
      </c>
      <c r="B36" s="64">
        <f t="shared" si="1"/>
        <v>45044</v>
      </c>
      <c r="C36" s="15">
        <v>8</v>
      </c>
      <c r="D36" s="36"/>
      <c r="E36" s="16"/>
      <c r="F36" s="16"/>
      <c r="G36" s="16"/>
      <c r="H36" s="53"/>
      <c r="I36" s="40"/>
    </row>
    <row r="37" spans="1:10" ht="15" customHeight="1">
      <c r="A37" s="56">
        <f t="shared" si="1"/>
        <v>45045</v>
      </c>
      <c r="B37" s="63">
        <f t="shared" si="1"/>
        <v>45045</v>
      </c>
      <c r="C37" s="39"/>
      <c r="D37" s="34"/>
      <c r="E37" s="24"/>
      <c r="F37" s="24"/>
      <c r="G37" s="24"/>
      <c r="H37" s="53"/>
      <c r="I37" s="40"/>
    </row>
    <row r="38" spans="1:10" ht="15" customHeight="1" thickBot="1">
      <c r="A38" s="56">
        <f t="shared" si="1"/>
        <v>45046</v>
      </c>
      <c r="B38" s="63">
        <f t="shared" si="1"/>
        <v>45046</v>
      </c>
      <c r="C38" s="39"/>
      <c r="D38" s="37"/>
      <c r="E38" s="23"/>
      <c r="F38" s="23"/>
      <c r="G38" s="23"/>
      <c r="H38" s="53"/>
      <c r="I38" s="40"/>
    </row>
    <row r="39" spans="1:10" s="6" customFormat="1" ht="15" customHeight="1" thickBot="1">
      <c r="A39" s="184" t="s">
        <v>2</v>
      </c>
      <c r="B39" s="185"/>
      <c r="C39" s="73">
        <f t="shared" ref="C39:G39" si="2">SUM(C9:C38)</f>
        <v>160</v>
      </c>
      <c r="D39" s="77">
        <f t="shared" si="2"/>
        <v>0</v>
      </c>
      <c r="E39" s="77">
        <f t="shared" si="2"/>
        <v>0</v>
      </c>
      <c r="F39" s="77">
        <f t="shared" si="2"/>
        <v>16</v>
      </c>
      <c r="G39" s="77">
        <f t="shared" si="2"/>
        <v>0</v>
      </c>
      <c r="H39" s="135">
        <f>SUM(D9:D38)+SUM(E9:E38)+SUM(F9:F38)+SUM(G9:G38)</f>
        <v>16</v>
      </c>
      <c r="I39" s="22"/>
    </row>
    <row r="40" spans="1:10">
      <c r="A40" s="27"/>
      <c r="B40" s="21"/>
      <c r="C40" s="5"/>
      <c r="D40" s="5"/>
      <c r="E40" s="5"/>
      <c r="F40" s="5"/>
      <c r="G40" s="5"/>
      <c r="H40" s="5"/>
      <c r="I40" s="7"/>
    </row>
    <row r="41" spans="1:10">
      <c r="A41" s="27" t="s">
        <v>3</v>
      </c>
      <c r="B41" s="5"/>
      <c r="C41" s="5"/>
      <c r="D41" s="5"/>
      <c r="E41" s="5"/>
      <c r="F41" s="5"/>
      <c r="G41" s="5"/>
      <c r="H41" s="5"/>
      <c r="I41" s="7"/>
    </row>
    <row r="42" spans="1:10">
      <c r="A42" s="27"/>
      <c r="B42" s="5"/>
      <c r="C42" s="5"/>
      <c r="D42" s="5"/>
      <c r="E42" s="5"/>
      <c r="F42" s="5"/>
      <c r="G42" s="5"/>
      <c r="H42" s="5"/>
      <c r="I42" s="7"/>
    </row>
    <row r="43" spans="1:10">
      <c r="A43" s="28"/>
      <c r="B43" s="8"/>
      <c r="C43" s="8"/>
      <c r="D43" s="8"/>
      <c r="E43" s="8"/>
      <c r="F43" s="8"/>
      <c r="G43" s="8"/>
      <c r="H43" s="8"/>
      <c r="I43" s="9"/>
    </row>
    <row r="44" spans="1:10" ht="13.5" thickBot="1">
      <c r="A44" s="29"/>
      <c r="B44" s="10"/>
      <c r="C44" s="10"/>
      <c r="D44" s="10"/>
      <c r="E44" s="10" t="s">
        <v>4</v>
      </c>
      <c r="F44" s="10"/>
      <c r="G44" s="10"/>
      <c r="H44" s="186" t="s">
        <v>7</v>
      </c>
      <c r="I44" s="187"/>
    </row>
    <row r="45" spans="1:10" ht="6.75" customHeight="1">
      <c r="A45" s="30"/>
      <c r="B45" s="5"/>
      <c r="C45" s="5"/>
      <c r="D45" s="5"/>
      <c r="E45" s="5"/>
      <c r="F45" s="5"/>
      <c r="G45" s="5"/>
      <c r="H45" s="5"/>
      <c r="I45" s="13"/>
    </row>
    <row r="46" spans="1:10">
      <c r="A46" s="31"/>
      <c r="B46" s="14"/>
      <c r="C46" s="14"/>
      <c r="D46" s="163"/>
      <c r="E46" s="5"/>
      <c r="F46" s="5"/>
      <c r="G46" s="163"/>
      <c r="H46" s="163"/>
      <c r="I46" s="14"/>
      <c r="J46" s="14"/>
    </row>
    <row r="47" spans="1:10">
      <c r="A47" s="31"/>
      <c r="B47" s="14"/>
      <c r="C47" s="14"/>
      <c r="D47" s="163"/>
      <c r="E47" s="163"/>
      <c r="F47" s="163"/>
      <c r="G47" s="163"/>
      <c r="H47" s="163"/>
      <c r="I47" s="14"/>
      <c r="J47" s="14"/>
    </row>
    <row r="48" spans="1:10">
      <c r="A48" s="31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31"/>
      <c r="B49" s="14"/>
      <c r="C49" s="14"/>
      <c r="D49" s="14"/>
      <c r="E49" s="14"/>
      <c r="F49" s="14"/>
      <c r="G49" s="14"/>
      <c r="H49" s="14"/>
      <c r="I49" s="14"/>
      <c r="J49" s="14"/>
    </row>
  </sheetData>
  <mergeCells count="5">
    <mergeCell ref="I3:I6"/>
    <mergeCell ref="A4:G5"/>
    <mergeCell ref="A6:G6"/>
    <mergeCell ref="A39:B39"/>
    <mergeCell ref="H44:I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showGridLines="0" showRuler="0" topLeftCell="A16" zoomScale="160" zoomScaleNormal="160" zoomScalePageLayoutView="160" workbookViewId="0">
      <selection activeCell="L8" sqref="L8"/>
    </sheetView>
  </sheetViews>
  <sheetFormatPr baseColWidth="10" defaultColWidth="10.85546875" defaultRowHeight="12.75"/>
  <cols>
    <col min="1" max="1" width="6.42578125" style="26" customWidth="1"/>
    <col min="2" max="2" width="6.42578125" style="1" customWidth="1"/>
    <col min="3" max="3" width="5.28515625" style="1" customWidth="1"/>
    <col min="4" max="5" width="5.28515625" style="136" customWidth="1"/>
    <col min="6" max="6" width="5.85546875" style="136" customWidth="1"/>
    <col min="7" max="7" width="5.28515625" style="136" customWidth="1"/>
    <col min="8" max="8" width="8.5703125" style="1" customWidth="1"/>
    <col min="9" max="9" width="15.140625" style="1" customWidth="1"/>
    <col min="10" max="16384" width="10.85546875" style="1"/>
  </cols>
  <sheetData>
    <row r="2" spans="1:10">
      <c r="A2" s="26" t="s">
        <v>19</v>
      </c>
      <c r="G2" s="137"/>
      <c r="H2" s="18"/>
      <c r="I2" s="20" t="s">
        <v>6</v>
      </c>
    </row>
    <row r="3" spans="1:10" ht="14.1" customHeight="1">
      <c r="G3" s="138"/>
      <c r="H3" s="18"/>
      <c r="I3" s="175"/>
    </row>
    <row r="4" spans="1:10">
      <c r="A4" s="196"/>
      <c r="B4" s="196"/>
      <c r="C4" s="196"/>
      <c r="D4" s="196"/>
      <c r="E4" s="196"/>
      <c r="F4" s="196"/>
      <c r="G4" s="196"/>
      <c r="H4" s="19"/>
      <c r="I4" s="175"/>
      <c r="J4" s="3"/>
    </row>
    <row r="5" spans="1:10">
      <c r="A5" s="196"/>
      <c r="B5" s="196"/>
      <c r="C5" s="196"/>
      <c r="D5" s="196"/>
      <c r="E5" s="196"/>
      <c r="F5" s="196"/>
      <c r="G5" s="196"/>
      <c r="H5" s="19"/>
      <c r="I5" s="175"/>
      <c r="J5" s="3"/>
    </row>
    <row r="6" spans="1:10">
      <c r="A6" s="183" t="s">
        <v>5</v>
      </c>
      <c r="B6" s="183"/>
      <c r="C6" s="183"/>
      <c r="D6" s="183"/>
      <c r="E6" s="183"/>
      <c r="F6" s="183"/>
      <c r="G6" s="183"/>
      <c r="H6" s="19"/>
      <c r="I6" s="176"/>
      <c r="J6" s="3"/>
    </row>
    <row r="7" spans="1:10" ht="13.5" thickBot="1"/>
    <row r="8" spans="1:10" ht="73.5" customHeight="1">
      <c r="A8" s="32" t="s">
        <v>0</v>
      </c>
      <c r="B8" s="35" t="s">
        <v>8</v>
      </c>
      <c r="C8" s="38" t="s">
        <v>9</v>
      </c>
      <c r="D8" s="140" t="s">
        <v>10</v>
      </c>
      <c r="E8" s="140" t="s">
        <v>11</v>
      </c>
      <c r="F8" s="141" t="s">
        <v>1</v>
      </c>
      <c r="G8" s="140" t="s">
        <v>13</v>
      </c>
      <c r="H8" s="76" t="s">
        <v>2</v>
      </c>
      <c r="I8" s="4"/>
    </row>
    <row r="9" spans="1:10" ht="15" customHeight="1">
      <c r="A9" s="56">
        <v>45047</v>
      </c>
      <c r="B9" s="58">
        <f>A9</f>
        <v>45047</v>
      </c>
      <c r="C9" s="39">
        <v>8</v>
      </c>
      <c r="D9" s="164"/>
      <c r="E9" s="143"/>
      <c r="F9" s="165">
        <v>8</v>
      </c>
      <c r="G9" s="143"/>
      <c r="H9" s="53"/>
      <c r="I9" s="40"/>
    </row>
    <row r="10" spans="1:10" ht="15" customHeight="1">
      <c r="A10" s="56">
        <f>A9+1</f>
        <v>45048</v>
      </c>
      <c r="B10" s="60">
        <f>B9+1</f>
        <v>45048</v>
      </c>
      <c r="C10" s="15">
        <v>8</v>
      </c>
      <c r="D10" s="154"/>
      <c r="E10" s="146"/>
      <c r="F10" s="146"/>
      <c r="G10" s="146"/>
      <c r="H10" s="53"/>
      <c r="I10" s="40"/>
    </row>
    <row r="11" spans="1:10" ht="15" customHeight="1">
      <c r="A11" s="56">
        <f t="shared" ref="A11:B26" si="0">A10+1</f>
        <v>45049</v>
      </c>
      <c r="B11" s="60">
        <f t="shared" si="0"/>
        <v>45049</v>
      </c>
      <c r="C11" s="15">
        <v>8</v>
      </c>
      <c r="D11" s="154"/>
      <c r="E11" s="146"/>
      <c r="F11" s="146"/>
      <c r="G11" s="146"/>
      <c r="H11" s="53"/>
      <c r="I11" s="40"/>
    </row>
    <row r="12" spans="1:10" ht="15" customHeight="1">
      <c r="A12" s="56">
        <f t="shared" si="0"/>
        <v>45050</v>
      </c>
      <c r="B12" s="60">
        <f t="shared" si="0"/>
        <v>45050</v>
      </c>
      <c r="C12" s="15">
        <v>8</v>
      </c>
      <c r="D12" s="154"/>
      <c r="E12" s="146"/>
      <c r="F12" s="146"/>
      <c r="G12" s="146"/>
      <c r="H12" s="53"/>
      <c r="I12" s="40"/>
    </row>
    <row r="13" spans="1:10" ht="15" customHeight="1">
      <c r="A13" s="56">
        <f t="shared" si="0"/>
        <v>45051</v>
      </c>
      <c r="B13" s="60">
        <f t="shared" si="0"/>
        <v>45051</v>
      </c>
      <c r="C13" s="15">
        <v>8</v>
      </c>
      <c r="D13" s="154"/>
      <c r="E13" s="146"/>
      <c r="F13" s="146"/>
      <c r="G13" s="146"/>
      <c r="H13" s="53"/>
      <c r="I13" s="40"/>
    </row>
    <row r="14" spans="1:10" ht="15" customHeight="1">
      <c r="A14" s="56">
        <f t="shared" si="0"/>
        <v>45052</v>
      </c>
      <c r="B14" s="58">
        <f t="shared" si="0"/>
        <v>45052</v>
      </c>
      <c r="C14" s="39"/>
      <c r="D14" s="164"/>
      <c r="E14" s="143"/>
      <c r="F14" s="143"/>
      <c r="G14" s="143"/>
      <c r="H14" s="53"/>
      <c r="I14" s="40"/>
    </row>
    <row r="15" spans="1:10" ht="15" customHeight="1">
      <c r="A15" s="56">
        <f t="shared" si="0"/>
        <v>45053</v>
      </c>
      <c r="B15" s="58">
        <f t="shared" si="0"/>
        <v>45053</v>
      </c>
      <c r="C15" s="25"/>
      <c r="D15" s="164"/>
      <c r="E15" s="143"/>
      <c r="F15" s="143"/>
      <c r="G15" s="143"/>
      <c r="H15" s="53"/>
      <c r="I15" s="40"/>
    </row>
    <row r="16" spans="1:10" ht="15" customHeight="1">
      <c r="A16" s="56">
        <f t="shared" si="0"/>
        <v>45054</v>
      </c>
      <c r="B16" s="60">
        <f t="shared" si="0"/>
        <v>45054</v>
      </c>
      <c r="C16" s="48">
        <v>8</v>
      </c>
      <c r="D16" s="166"/>
      <c r="E16" s="145"/>
      <c r="F16" s="145"/>
      <c r="G16" s="145"/>
      <c r="H16" s="53"/>
      <c r="I16" s="40"/>
    </row>
    <row r="17" spans="1:9" ht="15" customHeight="1">
      <c r="A17" s="56">
        <f t="shared" si="0"/>
        <v>45055</v>
      </c>
      <c r="B17" s="60">
        <f t="shared" si="0"/>
        <v>45055</v>
      </c>
      <c r="C17" s="15">
        <v>8</v>
      </c>
      <c r="D17" s="154"/>
      <c r="E17" s="146"/>
      <c r="F17" s="146"/>
      <c r="G17" s="146"/>
      <c r="H17" s="53"/>
      <c r="I17" s="40"/>
    </row>
    <row r="18" spans="1:9" ht="15" customHeight="1">
      <c r="A18" s="56">
        <f t="shared" si="0"/>
        <v>45056</v>
      </c>
      <c r="B18" s="60">
        <f t="shared" si="0"/>
        <v>45056</v>
      </c>
      <c r="C18" s="15">
        <v>8</v>
      </c>
      <c r="D18" s="154"/>
      <c r="E18" s="146"/>
      <c r="F18" s="146"/>
      <c r="G18" s="146"/>
      <c r="H18" s="53"/>
      <c r="I18" s="40"/>
    </row>
    <row r="19" spans="1:9" ht="15" customHeight="1">
      <c r="A19" s="56">
        <f t="shared" si="0"/>
        <v>45057</v>
      </c>
      <c r="B19" s="60">
        <f t="shared" si="0"/>
        <v>45057</v>
      </c>
      <c r="C19" s="15">
        <v>8</v>
      </c>
      <c r="D19" s="154"/>
      <c r="E19" s="146"/>
      <c r="F19" s="146"/>
      <c r="G19" s="146"/>
      <c r="H19" s="53"/>
      <c r="I19" s="40"/>
    </row>
    <row r="20" spans="1:9" ht="15" customHeight="1">
      <c r="A20" s="56">
        <f t="shared" si="0"/>
        <v>45058</v>
      </c>
      <c r="B20" s="60">
        <f t="shared" si="0"/>
        <v>45058</v>
      </c>
      <c r="C20" s="15">
        <v>8</v>
      </c>
      <c r="D20" s="154"/>
      <c r="E20" s="146"/>
      <c r="F20" s="146"/>
      <c r="G20" s="146"/>
      <c r="H20" s="53"/>
      <c r="I20" s="40"/>
    </row>
    <row r="21" spans="1:9" ht="15" customHeight="1">
      <c r="A21" s="56">
        <f t="shared" si="0"/>
        <v>45059</v>
      </c>
      <c r="B21" s="58">
        <f t="shared" si="0"/>
        <v>45059</v>
      </c>
      <c r="C21" s="39"/>
      <c r="D21" s="164"/>
      <c r="E21" s="143"/>
      <c r="F21" s="143"/>
      <c r="G21" s="143"/>
      <c r="H21" s="53"/>
      <c r="I21" s="40"/>
    </row>
    <row r="22" spans="1:9" ht="15" customHeight="1">
      <c r="A22" s="56">
        <f t="shared" si="0"/>
        <v>45060</v>
      </c>
      <c r="B22" s="58">
        <f t="shared" si="0"/>
        <v>45060</v>
      </c>
      <c r="C22" s="25"/>
      <c r="D22" s="164"/>
      <c r="E22" s="143"/>
      <c r="F22" s="143"/>
      <c r="G22" s="143"/>
      <c r="H22" s="53"/>
      <c r="I22" s="40"/>
    </row>
    <row r="23" spans="1:9" ht="15" customHeight="1">
      <c r="A23" s="56">
        <f t="shared" si="0"/>
        <v>45061</v>
      </c>
      <c r="B23" s="60">
        <f t="shared" si="0"/>
        <v>45061</v>
      </c>
      <c r="C23" s="48">
        <v>8</v>
      </c>
      <c r="D23" s="166"/>
      <c r="E23" s="145"/>
      <c r="F23" s="145"/>
      <c r="G23" s="145"/>
      <c r="H23" s="53"/>
      <c r="I23" s="40"/>
    </row>
    <row r="24" spans="1:9" ht="15" customHeight="1">
      <c r="A24" s="56">
        <f t="shared" si="0"/>
        <v>45062</v>
      </c>
      <c r="B24" s="60">
        <f t="shared" si="0"/>
        <v>45062</v>
      </c>
      <c r="C24" s="15">
        <v>8</v>
      </c>
      <c r="D24" s="154"/>
      <c r="E24" s="146"/>
      <c r="F24" s="146"/>
      <c r="G24" s="146"/>
      <c r="H24" s="53"/>
      <c r="I24" s="40"/>
    </row>
    <row r="25" spans="1:9" ht="15" customHeight="1">
      <c r="A25" s="56">
        <f t="shared" si="0"/>
        <v>45063</v>
      </c>
      <c r="B25" s="60">
        <f t="shared" si="0"/>
        <v>45063</v>
      </c>
      <c r="C25" s="15">
        <v>8</v>
      </c>
      <c r="D25" s="154"/>
      <c r="E25" s="146"/>
      <c r="F25" s="146"/>
      <c r="G25" s="146"/>
      <c r="H25" s="53"/>
      <c r="I25" s="40"/>
    </row>
    <row r="26" spans="1:9" ht="15" customHeight="1">
      <c r="A26" s="56">
        <f t="shared" si="0"/>
        <v>45064</v>
      </c>
      <c r="B26" s="58">
        <f t="shared" si="0"/>
        <v>45064</v>
      </c>
      <c r="C26" s="39">
        <v>8</v>
      </c>
      <c r="D26" s="164"/>
      <c r="E26" s="143"/>
      <c r="F26" s="165">
        <v>8</v>
      </c>
      <c r="G26" s="143"/>
      <c r="H26" s="53"/>
      <c r="I26" s="40"/>
    </row>
    <row r="27" spans="1:9" ht="15" customHeight="1">
      <c r="A27" s="56">
        <f t="shared" ref="A27:B39" si="1">A26+1</f>
        <v>45065</v>
      </c>
      <c r="B27" s="60">
        <f t="shared" si="1"/>
        <v>45065</v>
      </c>
      <c r="C27" s="15">
        <v>8</v>
      </c>
      <c r="D27" s="154"/>
      <c r="E27" s="146"/>
      <c r="F27" s="146"/>
      <c r="G27" s="146"/>
      <c r="H27" s="53"/>
      <c r="I27" s="40"/>
    </row>
    <row r="28" spans="1:9" ht="15" customHeight="1">
      <c r="A28" s="56">
        <f t="shared" si="1"/>
        <v>45066</v>
      </c>
      <c r="B28" s="58">
        <f t="shared" si="1"/>
        <v>45066</v>
      </c>
      <c r="C28" s="39"/>
      <c r="D28" s="164"/>
      <c r="E28" s="143"/>
      <c r="F28" s="143"/>
      <c r="G28" s="143"/>
      <c r="H28" s="53"/>
      <c r="I28" s="40"/>
    </row>
    <row r="29" spans="1:9" ht="15" customHeight="1">
      <c r="A29" s="56">
        <f t="shared" si="1"/>
        <v>45067</v>
      </c>
      <c r="B29" s="58">
        <f t="shared" si="1"/>
        <v>45067</v>
      </c>
      <c r="C29" s="25"/>
      <c r="D29" s="164"/>
      <c r="E29" s="143"/>
      <c r="F29" s="143"/>
      <c r="G29" s="143"/>
      <c r="H29" s="53"/>
      <c r="I29" s="40"/>
    </row>
    <row r="30" spans="1:9" ht="15" customHeight="1">
      <c r="A30" s="56">
        <f t="shared" si="1"/>
        <v>45068</v>
      </c>
      <c r="B30" s="60">
        <f t="shared" si="1"/>
        <v>45068</v>
      </c>
      <c r="C30" s="48">
        <v>8</v>
      </c>
      <c r="D30" s="166"/>
      <c r="E30" s="145"/>
      <c r="F30" s="145"/>
      <c r="G30" s="145"/>
      <c r="H30" s="53"/>
      <c r="I30" s="40"/>
    </row>
    <row r="31" spans="1:9" ht="15" customHeight="1">
      <c r="A31" s="56">
        <f t="shared" si="1"/>
        <v>45069</v>
      </c>
      <c r="B31" s="60">
        <f t="shared" si="1"/>
        <v>45069</v>
      </c>
      <c r="C31" s="15">
        <v>8</v>
      </c>
      <c r="D31" s="154"/>
      <c r="E31" s="146"/>
      <c r="F31" s="146"/>
      <c r="G31" s="146"/>
      <c r="H31" s="53"/>
      <c r="I31" s="40"/>
    </row>
    <row r="32" spans="1:9" ht="15" customHeight="1">
      <c r="A32" s="56">
        <f t="shared" si="1"/>
        <v>45070</v>
      </c>
      <c r="B32" s="60">
        <f t="shared" si="1"/>
        <v>45070</v>
      </c>
      <c r="C32" s="15">
        <v>8</v>
      </c>
      <c r="D32" s="154"/>
      <c r="E32" s="146"/>
      <c r="F32" s="146"/>
      <c r="G32" s="146"/>
      <c r="H32" s="53"/>
      <c r="I32" s="40"/>
    </row>
    <row r="33" spans="1:10" ht="15" customHeight="1">
      <c r="A33" s="56">
        <f t="shared" si="1"/>
        <v>45071</v>
      </c>
      <c r="B33" s="60">
        <f t="shared" si="1"/>
        <v>45071</v>
      </c>
      <c r="C33" s="15">
        <v>8</v>
      </c>
      <c r="D33" s="154"/>
      <c r="E33" s="146"/>
      <c r="F33" s="146"/>
      <c r="G33" s="146"/>
      <c r="H33" s="53"/>
      <c r="I33" s="40"/>
    </row>
    <row r="34" spans="1:10" ht="15" customHeight="1">
      <c r="A34" s="56">
        <f t="shared" si="1"/>
        <v>45072</v>
      </c>
      <c r="B34" s="60">
        <f t="shared" si="1"/>
        <v>45072</v>
      </c>
      <c r="C34" s="15">
        <v>8</v>
      </c>
      <c r="D34" s="154"/>
      <c r="E34" s="146"/>
      <c r="F34" s="146"/>
      <c r="G34" s="146"/>
      <c r="H34" s="53"/>
      <c r="I34" s="40"/>
    </row>
    <row r="35" spans="1:10" ht="15" customHeight="1">
      <c r="A35" s="56">
        <f t="shared" si="1"/>
        <v>45073</v>
      </c>
      <c r="B35" s="58">
        <f t="shared" si="1"/>
        <v>45073</v>
      </c>
      <c r="C35" s="39"/>
      <c r="D35" s="164"/>
      <c r="E35" s="143"/>
      <c r="F35" s="143"/>
      <c r="G35" s="143"/>
      <c r="H35" s="53"/>
      <c r="I35" s="40"/>
    </row>
    <row r="36" spans="1:10" ht="15" customHeight="1">
      <c r="A36" s="56">
        <f t="shared" si="1"/>
        <v>45074</v>
      </c>
      <c r="B36" s="58">
        <f t="shared" si="1"/>
        <v>45074</v>
      </c>
      <c r="C36" s="25"/>
      <c r="D36" s="164"/>
      <c r="E36" s="143"/>
      <c r="F36" s="143"/>
      <c r="G36" s="143"/>
      <c r="H36" s="53"/>
      <c r="I36" s="40"/>
    </row>
    <row r="37" spans="1:10" ht="15" customHeight="1">
      <c r="A37" s="56">
        <f t="shared" si="1"/>
        <v>45075</v>
      </c>
      <c r="B37" s="58">
        <f t="shared" si="1"/>
        <v>45075</v>
      </c>
      <c r="C37" s="39">
        <v>8</v>
      </c>
      <c r="D37" s="164"/>
      <c r="E37" s="143"/>
      <c r="F37" s="165">
        <v>8</v>
      </c>
      <c r="G37" s="143"/>
      <c r="H37" s="53"/>
      <c r="I37" s="40"/>
    </row>
    <row r="38" spans="1:10" ht="15" customHeight="1">
      <c r="A38" s="56">
        <f t="shared" si="1"/>
        <v>45076</v>
      </c>
      <c r="B38" s="60">
        <f t="shared" si="1"/>
        <v>45076</v>
      </c>
      <c r="C38" s="15">
        <v>8</v>
      </c>
      <c r="D38" s="154"/>
      <c r="E38" s="146"/>
      <c r="F38" s="146"/>
      <c r="G38" s="146"/>
      <c r="H38" s="53"/>
      <c r="I38" s="40"/>
    </row>
    <row r="39" spans="1:10" ht="15" customHeight="1" thickBot="1">
      <c r="A39" s="56">
        <f t="shared" si="1"/>
        <v>45077</v>
      </c>
      <c r="B39" s="60">
        <f t="shared" si="1"/>
        <v>45077</v>
      </c>
      <c r="C39" s="15">
        <v>8</v>
      </c>
      <c r="D39" s="154"/>
      <c r="E39" s="146"/>
      <c r="F39" s="146"/>
      <c r="G39" s="146"/>
      <c r="H39" s="53"/>
      <c r="I39" s="40"/>
    </row>
    <row r="40" spans="1:10" s="6" customFormat="1" ht="15" customHeight="1" thickBot="1">
      <c r="A40" s="184" t="s">
        <v>2</v>
      </c>
      <c r="B40" s="185"/>
      <c r="C40" s="73">
        <f t="shared" ref="C40:G40" si="2">SUM(C9:C39)</f>
        <v>184</v>
      </c>
      <c r="D40" s="77">
        <f t="shared" si="2"/>
        <v>0</v>
      </c>
      <c r="E40" s="158">
        <f t="shared" si="2"/>
        <v>0</v>
      </c>
      <c r="F40" s="158">
        <f t="shared" si="2"/>
        <v>24</v>
      </c>
      <c r="G40" s="158">
        <f t="shared" si="2"/>
        <v>0</v>
      </c>
      <c r="H40" s="73">
        <f>SUM(D9:D39)+SUM(E9:E39)+SUM(F9:F39)+SUM(G9:G39)</f>
        <v>24</v>
      </c>
      <c r="I40" s="22"/>
    </row>
    <row r="41" spans="1:10">
      <c r="A41" s="27"/>
      <c r="B41" s="21"/>
      <c r="C41" s="5"/>
      <c r="D41" s="147"/>
      <c r="E41" s="147"/>
      <c r="F41" s="147"/>
      <c r="G41" s="147"/>
      <c r="H41" s="5"/>
      <c r="I41" s="7"/>
    </row>
    <row r="42" spans="1:10">
      <c r="A42" s="27" t="s">
        <v>3</v>
      </c>
      <c r="B42" s="5"/>
      <c r="C42" s="5"/>
      <c r="D42" s="147"/>
      <c r="E42" s="147"/>
      <c r="F42" s="147"/>
      <c r="G42" s="147"/>
      <c r="H42" s="5"/>
      <c r="I42" s="7"/>
    </row>
    <row r="43" spans="1:10">
      <c r="A43" s="27"/>
      <c r="B43" s="5"/>
      <c r="C43" s="5"/>
      <c r="D43" s="147"/>
      <c r="E43" s="147"/>
      <c r="F43" s="147"/>
      <c r="G43" s="147"/>
      <c r="H43" s="5"/>
      <c r="I43" s="7"/>
    </row>
    <row r="44" spans="1:10">
      <c r="A44" s="28"/>
      <c r="B44" s="8"/>
      <c r="C44" s="8"/>
      <c r="D44" s="148"/>
      <c r="E44" s="148"/>
      <c r="F44" s="148"/>
      <c r="G44" s="148"/>
      <c r="H44" s="8"/>
      <c r="I44" s="9"/>
    </row>
    <row r="45" spans="1:10" ht="13.5" thickBot="1">
      <c r="A45" s="29"/>
      <c r="B45" s="10"/>
      <c r="C45" s="10"/>
      <c r="D45" s="149"/>
      <c r="E45" s="150" t="s">
        <v>4</v>
      </c>
      <c r="F45" s="149"/>
      <c r="G45" s="149"/>
      <c r="H45" s="186" t="s">
        <v>7</v>
      </c>
      <c r="I45" s="187"/>
    </row>
    <row r="46" spans="1:10" ht="6.75" customHeight="1">
      <c r="A46" s="30"/>
      <c r="B46" s="5"/>
      <c r="C46" s="5"/>
      <c r="D46" s="147"/>
      <c r="E46" s="151"/>
      <c r="F46" s="147"/>
      <c r="G46" s="147"/>
      <c r="H46" s="5"/>
      <c r="I46" s="13"/>
    </row>
    <row r="47" spans="1:10">
      <c r="A47" s="31"/>
      <c r="B47" s="14"/>
      <c r="C47" s="14"/>
      <c r="D47" s="152"/>
      <c r="E47" s="152"/>
      <c r="F47" s="152"/>
      <c r="G47" s="152"/>
      <c r="H47" s="14"/>
      <c r="I47" s="14"/>
      <c r="J47" s="14"/>
    </row>
    <row r="48" spans="1:10">
      <c r="A48" s="31"/>
      <c r="B48" s="14"/>
      <c r="C48" s="14"/>
      <c r="D48" s="152"/>
      <c r="E48" s="152"/>
      <c r="F48" s="152"/>
      <c r="G48" s="152"/>
      <c r="H48" s="14"/>
      <c r="I48" s="14"/>
      <c r="J48" s="14"/>
    </row>
    <row r="49" spans="1:10">
      <c r="A49" s="31"/>
      <c r="B49" s="14"/>
      <c r="C49" s="14"/>
      <c r="D49" s="152"/>
      <c r="E49" s="152"/>
      <c r="F49" s="152"/>
      <c r="G49" s="152"/>
      <c r="H49" s="14"/>
      <c r="I49" s="14"/>
      <c r="J49" s="14"/>
    </row>
    <row r="50" spans="1:10">
      <c r="A50" s="31"/>
      <c r="B50" s="14"/>
      <c r="C50" s="14"/>
      <c r="D50" s="152"/>
      <c r="E50" s="152"/>
      <c r="F50" s="152"/>
      <c r="G50" s="152"/>
      <c r="H50" s="14"/>
      <c r="I50" s="14"/>
      <c r="J50" s="14"/>
    </row>
  </sheetData>
  <mergeCells count="5">
    <mergeCell ref="I3:I6"/>
    <mergeCell ref="A4:G5"/>
    <mergeCell ref="A6:G6"/>
    <mergeCell ref="A40:B40"/>
    <mergeCell ref="H45:I45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Beispiel</vt:lpstr>
      <vt:lpstr>Anleitung</vt:lpstr>
      <vt:lpstr>Personaldaten</vt:lpstr>
      <vt:lpstr>Feiertage</vt:lpstr>
      <vt:lpstr>Januar 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2022-10-12T06:52:34Z</cp:lastPrinted>
  <dcterms:created xsi:type="dcterms:W3CDTF">1997-11-24T14:30:19Z</dcterms:created>
  <dcterms:modified xsi:type="dcterms:W3CDTF">2022-12-06T15:25:11Z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50a77659-bbc6-4896-ae7b-db20822f8daa</vt:lpwstr>
  </property>
</Properties>
</file>