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rstin Fraenkler\Downloads\"/>
    </mc:Choice>
  </mc:AlternateContent>
  <bookViews>
    <workbookView xWindow="0" yWindow="0" windowWidth="28800" windowHeight="12330" activeTab="2"/>
  </bookViews>
  <sheets>
    <sheet name="Beispiel" sheetId="15" r:id="rId1"/>
    <sheet name="Personaldaten" sheetId="17" r:id="rId2"/>
    <sheet name="Feiertage" sheetId="18" r:id="rId3"/>
    <sheet name="01.2023" sheetId="14" r:id="rId4"/>
    <sheet name="02.2023" sheetId="13" r:id="rId5"/>
    <sheet name="03.2023" sheetId="10" r:id="rId6"/>
    <sheet name="04.2023" sheetId="1" r:id="rId7"/>
    <sheet name="05.2023" sheetId="2" r:id="rId8"/>
    <sheet name="06.2023" sheetId="3" r:id="rId9"/>
    <sheet name="07.2023" sheetId="4" r:id="rId10"/>
    <sheet name="08.2023" sheetId="5" r:id="rId11"/>
    <sheet name="09.2023" sheetId="6" r:id="rId12"/>
    <sheet name="10.2023" sheetId="7" r:id="rId13"/>
    <sheet name="11.2023" sheetId="8" r:id="rId14"/>
    <sheet name="12.2023" sheetId="9" r:id="rId15"/>
  </sheets>
  <externalReferences>
    <externalReference r:id="rId16"/>
  </externalReferences>
  <definedNames>
    <definedName name="Jahr">Feiertage!$D$14+Feiertage!$A$14+Feiertage!$E$13</definedName>
    <definedName name="Teams">[1]Feiertage!$F$5:$F$10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8" l="1"/>
  <c r="J5" i="18"/>
  <c r="J4" i="18"/>
  <c r="C4" i="18"/>
  <c r="H3" i="18"/>
  <c r="H4" i="18" s="1"/>
  <c r="H5" i="18" s="1"/>
  <c r="H7" i="18" s="1"/>
  <c r="H8" i="18" s="1"/>
  <c r="H9" i="18" s="1"/>
  <c r="H10" i="18" s="1"/>
  <c r="H11" i="18" s="1"/>
  <c r="H12" i="18" s="1"/>
  <c r="H13" i="18" s="1"/>
  <c r="H14" i="18" s="1"/>
  <c r="H15" i="18" s="1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C9" i="18" l="1"/>
  <c r="K40" i="15" l="1"/>
  <c r="J40" i="15"/>
  <c r="I40" i="15"/>
  <c r="C40" i="15"/>
  <c r="E12" i="15"/>
  <c r="D12" i="15"/>
  <c r="E11" i="15"/>
  <c r="D11" i="15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E10" i="15"/>
  <c r="D10" i="15" s="1"/>
  <c r="A10" i="15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D40" i="15" l="1"/>
  <c r="L40" i="15"/>
  <c r="C40" i="5"/>
  <c r="D40" i="5"/>
  <c r="I40" i="5"/>
  <c r="J40" i="5"/>
  <c r="K40" i="5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9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A10" i="14"/>
  <c r="A10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9" i="10" s="1"/>
  <c r="B9" i="10" l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9" i="1" s="1"/>
  <c r="L40" i="9"/>
  <c r="L39" i="8"/>
  <c r="L40" i="7"/>
  <c r="L39" i="6"/>
  <c r="L40" i="5"/>
  <c r="L40" i="4"/>
  <c r="L39" i="3"/>
  <c r="L40" i="2"/>
  <c r="L39" i="1"/>
  <c r="L40" i="10"/>
  <c r="L37" i="13"/>
  <c r="L40" i="14"/>
  <c r="K40" i="14"/>
  <c r="J40" i="14"/>
  <c r="I40" i="14"/>
  <c r="D40" i="14"/>
  <c r="C40" i="14"/>
  <c r="K37" i="13"/>
  <c r="J37" i="13"/>
  <c r="I37" i="13"/>
  <c r="D37" i="13"/>
  <c r="C37" i="13"/>
  <c r="K40" i="10"/>
  <c r="J40" i="10"/>
  <c r="D40" i="10"/>
  <c r="I40" i="10"/>
  <c r="C40" i="10"/>
  <c r="K40" i="9"/>
  <c r="J40" i="9"/>
  <c r="I40" i="9"/>
  <c r="D40" i="9"/>
  <c r="C40" i="9"/>
  <c r="K39" i="8"/>
  <c r="J39" i="8"/>
  <c r="I39" i="8"/>
  <c r="D39" i="8"/>
  <c r="C39" i="8"/>
  <c r="K40" i="7"/>
  <c r="J40" i="7"/>
  <c r="I40" i="7"/>
  <c r="D40" i="7"/>
  <c r="C40" i="7"/>
  <c r="K39" i="6"/>
  <c r="J39" i="6"/>
  <c r="I39" i="6"/>
  <c r="D39" i="6"/>
  <c r="C39" i="6"/>
  <c r="K40" i="4"/>
  <c r="J40" i="4"/>
  <c r="I40" i="4"/>
  <c r="D40" i="4"/>
  <c r="C40" i="4"/>
  <c r="D40" i="2"/>
  <c r="I40" i="2"/>
  <c r="J40" i="2"/>
  <c r="K40" i="2"/>
  <c r="K39" i="3"/>
  <c r="J39" i="3"/>
  <c r="I39" i="3"/>
  <c r="D39" i="3"/>
  <c r="C39" i="3"/>
  <c r="C40" i="2"/>
  <c r="D39" i="1"/>
  <c r="I39" i="1"/>
  <c r="J39" i="1"/>
  <c r="K39" i="1"/>
  <c r="C39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9" i="2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9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9" i="3" l="1"/>
  <c r="B10" i="3" s="1"/>
  <c r="B11" i="3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9" i="4" s="1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9" i="5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9" i="6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9" i="8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9" i="8" l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9" i="9" s="1"/>
  <c r="B9" i="9" l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</calcChain>
</file>

<file path=xl/sharedStrings.xml><?xml version="1.0" encoding="utf-8"?>
<sst xmlns="http://schemas.openxmlformats.org/spreadsheetml/2006/main" count="428" uniqueCount="155">
  <si>
    <t>Datum</t>
  </si>
  <si>
    <t>Feiertag</t>
  </si>
  <si>
    <t>Gesamt</t>
  </si>
  <si>
    <t>Die Richtigkeit der Eintragung bestätige ich</t>
  </si>
  <si>
    <t>Ort, Datum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</si>
  <si>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</si>
  <si>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</si>
  <si>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</si>
  <si>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</si>
  <si>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</si>
  <si>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</si>
  <si>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</si>
  <si>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r>
      <t xml:space="preserve">Krank  </t>
    </r>
    <r>
      <rPr>
        <b/>
        <sz val="8"/>
        <rFont val="Adelle Regular"/>
      </rPr>
      <t/>
    </r>
  </si>
  <si>
    <t>Krank</t>
  </si>
  <si>
    <t xml:space="preserve">Krank </t>
  </si>
  <si>
    <t>Monatsstundennachweis für Januar 2023</t>
  </si>
  <si>
    <t>Monatsstundennachweis für Februar 2023</t>
  </si>
  <si>
    <t>Monatsstundennachweis für März 2023</t>
  </si>
  <si>
    <t>Monatsstundennachweis für April 2023</t>
  </si>
  <si>
    <t>Monatsstundennachweis für Mai 2023</t>
  </si>
  <si>
    <t>Monatsstundennachweis für Juni 2023</t>
  </si>
  <si>
    <t>Monatsstundennachweis für Juli 2023</t>
  </si>
  <si>
    <t>Monatsstundennachweis für August 2023</t>
  </si>
  <si>
    <t>Monatsstundennachweis für September 2023</t>
  </si>
  <si>
    <t>Monatsstundennachweis für Oktober 2023</t>
  </si>
  <si>
    <t>Monatsstundennachweis für November 2023</t>
  </si>
  <si>
    <t>Monatsstundennachweis für Dezember 2023</t>
  </si>
  <si>
    <t>Anfang</t>
  </si>
  <si>
    <t>Ende</t>
  </si>
  <si>
    <t>Pause (min)</t>
  </si>
  <si>
    <t>IST  Industriezeit</t>
  </si>
  <si>
    <t>IST  Zeitstunden</t>
  </si>
  <si>
    <t>Beispiel Monatsstundennachweis</t>
  </si>
  <si>
    <t>Personaldaten</t>
  </si>
  <si>
    <t>Nr.</t>
  </si>
  <si>
    <t>Vorname</t>
  </si>
  <si>
    <t>Nachname</t>
  </si>
  <si>
    <t>E-Mail-Adresse</t>
  </si>
  <si>
    <t>Urlaubsanspruch</t>
  </si>
  <si>
    <t>Resturlaub</t>
  </si>
  <si>
    <t>Team</t>
  </si>
  <si>
    <t>Wochenarbeitszeit in h</t>
  </si>
  <si>
    <t>Sina</t>
  </si>
  <si>
    <t>Horn</t>
  </si>
  <si>
    <t>sh@email.com</t>
  </si>
  <si>
    <t>Team A</t>
  </si>
  <si>
    <t>Yasemin</t>
  </si>
  <si>
    <t>Dönmez</t>
  </si>
  <si>
    <t>yd@email.com</t>
  </si>
  <si>
    <t>Dorothee</t>
  </si>
  <si>
    <t>Thiel</t>
  </si>
  <si>
    <t>gt@email.com</t>
  </si>
  <si>
    <t>Team B</t>
  </si>
  <si>
    <t>Alexander</t>
  </si>
  <si>
    <t>Rhode</t>
  </si>
  <si>
    <t>ar@email.com</t>
  </si>
  <si>
    <t>André</t>
  </si>
  <si>
    <t>Sommer</t>
  </si>
  <si>
    <t>as@email.com</t>
  </si>
  <si>
    <t>Kilian</t>
  </si>
  <si>
    <t>Klebinger</t>
  </si>
  <si>
    <t>kk@email.com</t>
  </si>
  <si>
    <t>Dick</t>
  </si>
  <si>
    <t>Taylor</t>
  </si>
  <si>
    <t>dt@email.com</t>
  </si>
  <si>
    <t>Team C</t>
  </si>
  <si>
    <t>Oskar</t>
  </si>
  <si>
    <t>Hummel</t>
  </si>
  <si>
    <t>oh@email.com</t>
  </si>
  <si>
    <t>Melanie</t>
  </si>
  <si>
    <t>Chrisholm</t>
  </si>
  <si>
    <t>mc@email.com</t>
  </si>
  <si>
    <t>Daniel</t>
  </si>
  <si>
    <t>Max</t>
  </si>
  <si>
    <t>vb@email.com</t>
  </si>
  <si>
    <t>Michaella</t>
  </si>
  <si>
    <t>Keeves</t>
  </si>
  <si>
    <t>eb@email.com</t>
  </si>
  <si>
    <t>Luca</t>
  </si>
  <si>
    <t>Reist</t>
  </si>
  <si>
    <t>lr@email.com</t>
  </si>
  <si>
    <t>Brown</t>
  </si>
  <si>
    <t>mb@email.com</t>
  </si>
  <si>
    <t>Adrian</t>
  </si>
  <si>
    <t>Zodel</t>
  </si>
  <si>
    <t>az@email.com</t>
  </si>
  <si>
    <t>Mein Firmenname</t>
  </si>
  <si>
    <t>Monate</t>
  </si>
  <si>
    <t>Feiertage bundesweit</t>
  </si>
  <si>
    <t>Datum des Feiertages</t>
  </si>
  <si>
    <t>Abwesenheitsarten</t>
  </si>
  <si>
    <t>Abwesenheitskürzel</t>
  </si>
  <si>
    <t>Teams</t>
  </si>
  <si>
    <t>Feiertage nach Bundesländern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</si>
  <si>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</si>
  <si>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</si>
  <si>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</si>
  <si>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</si>
  <si>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</si>
  <si>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</si>
  <si>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</si>
  <si>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</si>
  <si>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</si>
  <si>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</si>
  <si>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</si>
  <si>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</si>
  <si>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</si>
  <si>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</si>
  <si>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</si>
  <si>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</si>
  <si>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Neujahr</t>
  </si>
  <si>
    <t>Urlaubstage</t>
  </si>
  <si>
    <t>U</t>
  </si>
  <si>
    <t>Heilige Drei Könige</t>
  </si>
  <si>
    <t>x</t>
  </si>
  <si>
    <t>Karfreitag</t>
  </si>
  <si>
    <t>Sonderurlaub</t>
  </si>
  <si>
    <t>S</t>
  </si>
  <si>
    <t>Frauentag</t>
  </si>
  <si>
    <t>Ostermontag</t>
  </si>
  <si>
    <t>Andere Abwesenheit</t>
  </si>
  <si>
    <t>A</t>
  </si>
  <si>
    <t>Ostersonntag</t>
  </si>
  <si>
    <t>1.Mai</t>
  </si>
  <si>
    <t>K</t>
  </si>
  <si>
    <t>Fronleichnam</t>
  </si>
  <si>
    <t>Christi Himmelfahrt</t>
  </si>
  <si>
    <t>Pfingstmontag</t>
  </si>
  <si>
    <t>Reformationstag</t>
  </si>
  <si>
    <t>Tag der Deutschen Einheit</t>
  </si>
  <si>
    <t>Allerheiligen</t>
  </si>
  <si>
    <t>1.Weihnachtsfeiertag</t>
  </si>
  <si>
    <t>Kalenderjahr</t>
  </si>
  <si>
    <t>Firmenname</t>
  </si>
  <si>
    <t>Buß- u. Bettag</t>
  </si>
  <si>
    <t>2.Weihnachtsfeiertag</t>
  </si>
  <si>
    <t>Länderabkürzungen</t>
  </si>
  <si>
    <t>Baden-Württemberg</t>
  </si>
  <si>
    <t>Niedersachsen</t>
  </si>
  <si>
    <t>Bayern</t>
  </si>
  <si>
    <t>Nordrhein-Westfalen</t>
  </si>
  <si>
    <t>Berlin</t>
  </si>
  <si>
    <t>Rheinland-Pfalz</t>
  </si>
  <si>
    <t>Brandenburg</t>
  </si>
  <si>
    <t>Saarland</t>
  </si>
  <si>
    <t>Bremen</t>
  </si>
  <si>
    <t>Sachsen</t>
  </si>
  <si>
    <t>Hamburg</t>
  </si>
  <si>
    <t>Sachsen-Anhalt</t>
  </si>
  <si>
    <t>Hessen</t>
  </si>
  <si>
    <t>Schleswig-Holstein</t>
  </si>
  <si>
    <t>Mecklenburg-Vorpommern</t>
  </si>
  <si>
    <t>Thüringen</t>
  </si>
  <si>
    <t>Feiertage 2023</t>
  </si>
  <si>
    <t>Mariä Aufnahme i. d. Himmel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</si>
</sst>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mm\ yyyy"/>
    <numFmt numFmtId="165" formatCode="d/"/>
    <numFmt numFmtId="166" formatCode="ddd"/>
    <numFmt numFmtId="167" formatCode="[$-F400]h:mm:ss\ AM/PM"/>
    <numFmt numFmtId="168" formatCode="d"/>
    <numFmt numFmtId="170" formatCode="mmmm"/>
  </numFmts>
  <fonts count="27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sz val="11"/>
      <color rgb="FF9C6500"/>
      <name val="Calibri"/>
      <family val="2"/>
      <scheme val="minor"/>
    </font>
    <font>
      <b/>
      <sz val="8"/>
      <color theme="0"/>
      <name val="Adelle Regula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C3E50"/>
      <name val="Calibri"/>
      <family val="2"/>
      <scheme val="minor"/>
    </font>
    <font>
      <sz val="10"/>
      <name val="Arial"/>
      <family val="2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/>
      <name val="Roboto Condensed"/>
    </font>
    <font>
      <b/>
      <sz val="22"/>
      <color rgb="FF2596BE"/>
      <name val="Calibri"/>
      <family val="2"/>
      <scheme val="minor"/>
    </font>
    <font>
      <sz val="11"/>
      <color rgb="FF196681"/>
      <name val="Calibri"/>
      <family val="2"/>
      <scheme val="minor"/>
    </font>
    <font>
      <sz val="11"/>
      <color rgb="FF2C3E50"/>
      <name val="Calibri"/>
      <family val="2"/>
      <scheme val="minor"/>
    </font>
    <font>
      <b/>
      <sz val="11"/>
      <color rgb="FF2C3E5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9668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2475A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196681"/>
      </left>
      <right style="thin">
        <color rgb="FF196681"/>
      </right>
      <top style="thin">
        <color rgb="FF196681"/>
      </top>
      <bottom style="thin">
        <color rgb="FF196681"/>
      </bottom>
      <diagonal/>
    </border>
    <border>
      <left/>
      <right/>
      <top/>
      <bottom style="thin">
        <color rgb="FF196681"/>
      </bottom>
      <diagonal/>
    </border>
    <border>
      <left/>
      <right style="thin">
        <color rgb="FF196681"/>
      </right>
      <top style="thin">
        <color rgb="FF196681"/>
      </top>
      <bottom style="thin">
        <color rgb="FF196681"/>
      </bottom>
      <diagonal/>
    </border>
    <border>
      <left style="thin">
        <color rgb="FF196681"/>
      </left>
      <right/>
      <top style="thin">
        <color rgb="FF196681"/>
      </top>
      <bottom style="thin">
        <color rgb="FF196681"/>
      </bottom>
      <diagonal/>
    </border>
    <border>
      <left/>
      <right/>
      <top style="thin">
        <color rgb="FF196681"/>
      </top>
      <bottom style="thin">
        <color rgb="FF19668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7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6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/>
    </xf>
    <xf numFmtId="0" fontId="1" fillId="3" borderId="2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35" xfId="0" applyFont="1" applyBorder="1"/>
    <xf numFmtId="0" fontId="1" fillId="0" borderId="21" xfId="0" applyFont="1" applyBorder="1"/>
    <xf numFmtId="164" fontId="2" fillId="0" borderId="0" xfId="0" applyNumberFormat="1" applyFont="1" applyFill="1" applyBorder="1" applyAlignment="1"/>
    <xf numFmtId="0" fontId="13" fillId="5" borderId="1" xfId="7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5" fontId="9" fillId="3" borderId="19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6" fontId="6" fillId="3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6" fontId="6" fillId="3" borderId="31" xfId="0" applyNumberFormat="1" applyFont="1" applyFill="1" applyBorder="1" applyAlignment="1">
      <alignment horizontal="center" vertical="center"/>
    </xf>
    <xf numFmtId="166" fontId="6" fillId="0" borderId="31" xfId="0" applyNumberFormat="1" applyFont="1" applyFill="1" applyBorder="1" applyAlignment="1">
      <alignment horizontal="center" vertical="center"/>
    </xf>
    <xf numFmtId="166" fontId="6" fillId="4" borderId="31" xfId="0" applyNumberFormat="1" applyFont="1" applyFill="1" applyBorder="1" applyAlignment="1">
      <alignment horizontal="center" vertical="center"/>
    </xf>
    <xf numFmtId="0" fontId="13" fillId="0" borderId="1" xfId="7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66" fontId="6" fillId="0" borderId="31" xfId="0" applyNumberFormat="1" applyFont="1" applyBorder="1" applyAlignment="1">
      <alignment horizontal="center" vertical="center"/>
    </xf>
    <xf numFmtId="0" fontId="13" fillId="4" borderId="1" xfId="7" applyFill="1" applyBorder="1" applyAlignment="1">
      <alignment horizontal="center" vertical="center"/>
    </xf>
    <xf numFmtId="165" fontId="9" fillId="3" borderId="18" xfId="0" applyNumberFormat="1" applyFont="1" applyFill="1" applyBorder="1" applyAlignment="1">
      <alignment horizontal="center" vertical="center"/>
    </xf>
    <xf numFmtId="167" fontId="3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67" fontId="1" fillId="0" borderId="0" xfId="0" applyNumberFormat="1" applyFont="1"/>
    <xf numFmtId="167" fontId="1" fillId="0" borderId="0" xfId="0" applyNumberFormat="1" applyFont="1" applyBorder="1"/>
    <xf numFmtId="167" fontId="1" fillId="0" borderId="2" xfId="0" applyNumberFormat="1" applyFont="1" applyBorder="1"/>
    <xf numFmtId="167" fontId="1" fillId="0" borderId="6" xfId="0" applyNumberFormat="1" applyFont="1" applyBorder="1"/>
    <xf numFmtId="167" fontId="3" fillId="0" borderId="0" xfId="0" applyNumberFormat="1" applyFont="1" applyAlignment="1"/>
    <xf numFmtId="167" fontId="1" fillId="0" borderId="26" xfId="0" applyNumberFormat="1" applyFont="1" applyBorder="1" applyAlignment="1">
      <alignment horizontal="center" vertical="center"/>
    </xf>
    <xf numFmtId="167" fontId="1" fillId="3" borderId="25" xfId="0" applyNumberFormat="1" applyFont="1" applyFill="1" applyBorder="1" applyAlignment="1">
      <alignment horizontal="center" vertical="center"/>
    </xf>
    <xf numFmtId="167" fontId="1" fillId="0" borderId="26" xfId="0" applyNumberFormat="1" applyFont="1" applyFill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167" fontId="3" fillId="2" borderId="24" xfId="0" applyNumberFormat="1" applyFont="1" applyFill="1" applyBorder="1" applyAlignment="1">
      <alignment horizontal="center" vertical="center" textRotation="90"/>
    </xf>
    <xf numFmtId="167" fontId="6" fillId="2" borderId="26" xfId="0" applyNumberFormat="1" applyFont="1" applyFill="1" applyBorder="1" applyAlignment="1">
      <alignment horizontal="center" vertical="center"/>
    </xf>
    <xf numFmtId="2" fontId="3" fillId="6" borderId="26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3" fillId="6" borderId="1" xfId="7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7" fontId="6" fillId="2" borderId="25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68" fontId="17" fillId="8" borderId="0" xfId="0" applyNumberFormat="1" applyFont="1" applyFill="1" applyAlignment="1" applyProtection="1">
      <alignment horizontal="right" vertical="center"/>
      <protection locked="0"/>
    </xf>
    <xf numFmtId="0" fontId="19" fillId="10" borderId="0" xfId="8" applyFont="1" applyFill="1" applyAlignment="1">
      <alignment horizontal="center" vertical="center"/>
    </xf>
    <xf numFmtId="0" fontId="0" fillId="10" borderId="0" xfId="0" applyFill="1" applyProtection="1">
      <protection locked="0"/>
    </xf>
    <xf numFmtId="0" fontId="21" fillId="10" borderId="0" xfId="0" applyFont="1" applyFill="1" applyAlignment="1">
      <alignment horizontal="center" vertical="center" textRotation="90"/>
    </xf>
    <xf numFmtId="0" fontId="11" fillId="10" borderId="15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2" fontId="14" fillId="10" borderId="27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5" fillId="11" borderId="1" xfId="7" applyFont="1" applyFill="1" applyBorder="1" applyAlignment="1">
      <alignment horizontal="center" vertical="center"/>
    </xf>
    <xf numFmtId="168" fontId="17" fillId="8" borderId="0" xfId="0" applyNumberFormat="1" applyFont="1" applyFill="1" applyAlignment="1" applyProtection="1">
      <alignment vertical="center"/>
      <protection locked="0"/>
    </xf>
    <xf numFmtId="0" fontId="0" fillId="8" borderId="0" xfId="0" applyFill="1" applyProtection="1">
      <protection locked="0"/>
    </xf>
    <xf numFmtId="0" fontId="19" fillId="10" borderId="0" xfId="8" applyFont="1" applyFill="1" applyAlignment="1">
      <alignment vertical="center"/>
    </xf>
    <xf numFmtId="0" fontId="22" fillId="10" borderId="0" xfId="8" applyFont="1" applyFill="1" applyAlignment="1">
      <alignment vertical="center"/>
    </xf>
    <xf numFmtId="0" fontId="15" fillId="10" borderId="0" xfId="0" applyFont="1" applyFill="1" applyAlignment="1" applyProtection="1">
      <alignment horizontal="center" vertical="center"/>
      <protection locked="0"/>
    </xf>
    <xf numFmtId="0" fontId="0" fillId="10" borderId="0" xfId="0" applyFill="1"/>
    <xf numFmtId="0" fontId="15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left" vertical="center" indent="1"/>
    </xf>
    <xf numFmtId="0" fontId="23" fillId="10" borderId="0" xfId="0" applyFont="1" applyFill="1"/>
    <xf numFmtId="1" fontId="16" fillId="12" borderId="40" xfId="0" applyNumberFormat="1" applyFont="1" applyFill="1" applyBorder="1" applyAlignment="1">
      <alignment horizontal="center" vertical="center"/>
    </xf>
    <xf numFmtId="14" fontId="16" fillId="12" borderId="40" xfId="0" applyNumberFormat="1" applyFont="1" applyFill="1" applyBorder="1" applyAlignment="1">
      <alignment horizontal="left" vertical="center" indent="1" shrinkToFit="1"/>
    </xf>
    <xf numFmtId="1" fontId="16" fillId="12" borderId="40" xfId="0" applyNumberFormat="1" applyFont="1" applyFill="1" applyBorder="1" applyAlignment="1">
      <alignment horizontal="center" vertical="center" shrinkToFit="1"/>
    </xf>
    <xf numFmtId="0" fontId="16" fillId="12" borderId="40" xfId="0" applyFont="1" applyFill="1" applyBorder="1" applyAlignment="1">
      <alignment horizontal="center" vertical="center" shrinkToFit="1"/>
    </xf>
    <xf numFmtId="0" fontId="16" fillId="12" borderId="40" xfId="0" applyFont="1" applyFill="1" applyBorder="1" applyAlignment="1">
      <alignment horizontal="left" vertical="center" indent="1" shrinkToFit="1"/>
    </xf>
    <xf numFmtId="14" fontId="23" fillId="10" borderId="0" xfId="0" applyNumberFormat="1" applyFont="1" applyFill="1"/>
    <xf numFmtId="14" fontId="20" fillId="12" borderId="40" xfId="9" applyNumberFormat="1" applyFill="1" applyBorder="1" applyAlignment="1">
      <alignment horizontal="left" vertical="center" indent="1" shrinkToFit="1"/>
    </xf>
    <xf numFmtId="14" fontId="24" fillId="10" borderId="0" xfId="0" applyNumberFormat="1" applyFont="1" applyFill="1"/>
    <xf numFmtId="1" fontId="16" fillId="10" borderId="0" xfId="0" applyNumberFormat="1" applyFont="1" applyFill="1" applyAlignment="1">
      <alignment horizontal="center"/>
    </xf>
    <xf numFmtId="0" fontId="16" fillId="10" borderId="0" xfId="0" applyFont="1" applyFill="1"/>
    <xf numFmtId="0" fontId="16" fillId="10" borderId="0" xfId="0" applyFont="1" applyFill="1" applyAlignment="1">
      <alignment horizontal="center"/>
    </xf>
    <xf numFmtId="1" fontId="16" fillId="10" borderId="0" xfId="0" applyNumberFormat="1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168" fontId="17" fillId="8" borderId="0" xfId="0" applyNumberFormat="1" applyFont="1" applyFill="1" applyAlignment="1" applyProtection="1">
      <alignment horizontal="left" vertical="top"/>
      <protection locked="0"/>
    </xf>
    <xf numFmtId="0" fontId="15" fillId="10" borderId="0" xfId="0" applyFont="1" applyFill="1" applyAlignment="1" applyProtection="1">
      <alignment vertical="center"/>
      <protection locked="0"/>
    </xf>
    <xf numFmtId="0" fontId="23" fillId="10" borderId="0" xfId="0" applyFont="1" applyFill="1" applyProtection="1">
      <protection hidden="1"/>
    </xf>
    <xf numFmtId="0" fontId="25" fillId="10" borderId="0" xfId="0" applyFont="1" applyFill="1" applyAlignment="1" applyProtection="1">
      <alignment vertical="center"/>
      <protection locked="0"/>
    </xf>
    <xf numFmtId="170" fontId="23" fillId="10" borderId="0" xfId="0" applyNumberFormat="1" applyFont="1" applyFill="1" applyProtection="1">
      <protection hidden="1"/>
    </xf>
    <xf numFmtId="0" fontId="15" fillId="10" borderId="41" xfId="0" applyFont="1" applyFill="1" applyBorder="1" applyAlignment="1">
      <alignment horizontal="center" vertical="center"/>
    </xf>
    <xf numFmtId="14" fontId="16" fillId="12" borderId="40" xfId="0" applyNumberFormat="1" applyFont="1" applyFill="1" applyBorder="1" applyAlignment="1">
      <alignment horizontal="left" vertical="center" indent="1"/>
    </xf>
    <xf numFmtId="14" fontId="16" fillId="12" borderId="40" xfId="0" applyNumberFormat="1" applyFont="1" applyFill="1" applyBorder="1" applyAlignment="1">
      <alignment horizontal="center" vertical="center"/>
    </xf>
    <xf numFmtId="0" fontId="16" fillId="12" borderId="40" xfId="0" applyFont="1" applyFill="1" applyBorder="1" applyAlignment="1">
      <alignment horizontal="left" vertical="center" indent="1"/>
    </xf>
    <xf numFmtId="14" fontId="16" fillId="12" borderId="42" xfId="0" applyNumberFormat="1" applyFont="1" applyFill="1" applyBorder="1" applyAlignment="1">
      <alignment horizontal="center" vertical="center"/>
    </xf>
    <xf numFmtId="14" fontId="16" fillId="12" borderId="43" xfId="0" applyNumberFormat="1" applyFont="1" applyFill="1" applyBorder="1" applyAlignment="1">
      <alignment horizontal="center" vertical="center"/>
    </xf>
    <xf numFmtId="14" fontId="16" fillId="12" borderId="42" xfId="0" applyNumberFormat="1" applyFont="1" applyFill="1" applyBorder="1" applyAlignment="1">
      <alignment horizontal="center" vertical="center"/>
    </xf>
    <xf numFmtId="0" fontId="24" fillId="10" borderId="0" xfId="0" applyFont="1" applyFill="1"/>
    <xf numFmtId="14" fontId="16" fillId="10" borderId="0" xfId="0" applyNumberFormat="1" applyFont="1" applyFill="1" applyAlignment="1">
      <alignment horizontal="center"/>
    </xf>
    <xf numFmtId="0" fontId="16" fillId="10" borderId="0" xfId="0" applyFont="1" applyFill="1" applyAlignment="1">
      <alignment horizontal="left" vertical="center"/>
    </xf>
    <xf numFmtId="0" fontId="16" fillId="10" borderId="0" xfId="0" applyFont="1" applyFill="1" applyAlignment="1">
      <alignment horizontal="center" vertical="center"/>
    </xf>
    <xf numFmtId="14" fontId="16" fillId="12" borderId="43" xfId="0" applyNumberFormat="1" applyFont="1" applyFill="1" applyBorder="1" applyAlignment="1">
      <alignment horizontal="left" vertical="center"/>
    </xf>
    <xf numFmtId="14" fontId="16" fillId="12" borderId="44" xfId="0" applyNumberFormat="1" applyFont="1" applyFill="1" applyBorder="1" applyAlignment="1">
      <alignment horizontal="left" vertical="center"/>
    </xf>
    <xf numFmtId="14" fontId="16" fillId="12" borderId="44" xfId="0" applyNumberFormat="1" applyFont="1" applyFill="1" applyBorder="1" applyAlignment="1">
      <alignment horizontal="center" vertical="center"/>
    </xf>
    <xf numFmtId="14" fontId="16" fillId="12" borderId="43" xfId="0" applyNumberFormat="1" applyFont="1" applyFill="1" applyBorder="1" applyAlignment="1">
      <alignment horizontal="center" vertical="center"/>
    </xf>
    <xf numFmtId="0" fontId="26" fillId="10" borderId="0" xfId="8" applyFont="1" applyFill="1" applyAlignment="1">
      <alignment horizontal="left" vertical="top" indent="3"/>
    </xf>
    <xf numFmtId="14" fontId="15" fillId="10" borderId="0" xfId="0" applyNumberFormat="1" applyFont="1" applyFill="1" applyAlignment="1">
      <alignment horizontal="left" vertical="center" indent="1"/>
    </xf>
    <xf numFmtId="14" fontId="0" fillId="10" borderId="0" xfId="0" applyNumberFormat="1" applyFill="1"/>
    <xf numFmtId="14" fontId="0" fillId="9" borderId="0" xfId="0" applyNumberFormat="1" applyFill="1" applyAlignment="1">
      <alignment horizontal="center"/>
    </xf>
    <xf numFmtId="14" fontId="0" fillId="8" borderId="0" xfId="0" applyNumberFormat="1" applyFill="1" applyAlignment="1">
      <alignment horizontal="center"/>
    </xf>
  </cellXfs>
  <cellStyles count="10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Link" xfId="9" builtinId="8"/>
    <cellStyle name="Neutral" xfId="7" builtinId="28"/>
    <cellStyle name="Standard" xfId="0" builtinId="0"/>
    <cellStyle name="Standard 2" xfId="8"/>
  </cellStyles>
  <dxfs count="4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96681"/>
      <color rgb="FFEFE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9585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O-Urlaubsplaner-Vorlage_schutz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daten"/>
      <sheetName val="Urlaubsübersicht"/>
      <sheetName val="Mitarbeiter"/>
      <sheetName val="Feiertage"/>
      <sheetName val="Hilfe"/>
    </sheetNames>
    <sheetDataSet>
      <sheetData sheetId="0" refreshError="1"/>
      <sheetData sheetId="1" refreshError="1"/>
      <sheetData sheetId="2" refreshError="1"/>
      <sheetData sheetId="3">
        <row r="5">
          <cell r="F5" t="str">
            <v>Team A</v>
          </cell>
        </row>
        <row r="6">
          <cell r="F6" t="str">
            <v>Team B</v>
          </cell>
        </row>
        <row r="7">
          <cell r="F7" t="str">
            <v>Team C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showRuler="0" topLeftCell="A7" zoomScale="160" zoomScaleNormal="160" zoomScalePageLayoutView="160" workbookViewId="0">
      <selection activeCell="D11" sqref="D11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4" width="7.140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32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 thickBot="1">
      <c r="A8" s="32" t="s">
        <v>0</v>
      </c>
      <c r="B8" s="35" t="s">
        <v>8</v>
      </c>
      <c r="C8" s="38" t="s">
        <v>9</v>
      </c>
      <c r="D8" s="33" t="s">
        <v>30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12</v>
      </c>
      <c r="L8" s="114" t="s">
        <v>2</v>
      </c>
      <c r="M8" s="4"/>
    </row>
    <row r="9" spans="1:14" ht="15" customHeight="1">
      <c r="A9" s="59">
        <v>44927</v>
      </c>
      <c r="B9" s="61">
        <f>A9</f>
        <v>44927</v>
      </c>
      <c r="C9" s="39"/>
      <c r="D9" s="34"/>
      <c r="E9" s="90"/>
      <c r="F9" s="90"/>
      <c r="G9" s="90"/>
      <c r="H9" s="90"/>
      <c r="I9" s="24"/>
      <c r="J9" s="24"/>
      <c r="K9" s="24"/>
      <c r="L9" s="54"/>
      <c r="M9" s="40"/>
    </row>
    <row r="10" spans="1:14" ht="15" customHeight="1">
      <c r="A10" s="59">
        <f>A9+1</f>
        <v>44928</v>
      </c>
      <c r="B10" s="62">
        <f>B9+1</f>
        <v>44928</v>
      </c>
      <c r="C10" s="49">
        <v>8</v>
      </c>
      <c r="D10" s="78">
        <f>+E10*24</f>
        <v>8</v>
      </c>
      <c r="E10" s="87">
        <f>+G10-F10-H10</f>
        <v>0.33333333333333337</v>
      </c>
      <c r="F10" s="87">
        <v>0.35416666666666669</v>
      </c>
      <c r="G10" s="87">
        <v>0.70833333333333337</v>
      </c>
      <c r="H10" s="87">
        <v>2.0833333333333332E-2</v>
      </c>
      <c r="I10" s="45"/>
      <c r="J10" s="45"/>
      <c r="K10" s="45"/>
      <c r="L10" s="55"/>
      <c r="M10" s="40"/>
    </row>
    <row r="11" spans="1:14" ht="15" customHeight="1">
      <c r="A11" s="59">
        <f t="shared" ref="A11:B26" si="0">A10+1</f>
        <v>44929</v>
      </c>
      <c r="B11" s="62">
        <f t="shared" si="0"/>
        <v>44929</v>
      </c>
      <c r="C11" s="15">
        <v>8</v>
      </c>
      <c r="D11" s="91">
        <f t="shared" ref="D11:D12" si="1">+E11*24</f>
        <v>8.5000000000000018</v>
      </c>
      <c r="E11" s="87">
        <f t="shared" ref="E11:E12" si="2">+G11-F11-H11</f>
        <v>0.35416666666666674</v>
      </c>
      <c r="F11" s="87">
        <v>0.33333333333333331</v>
      </c>
      <c r="G11" s="87">
        <v>0.70833333333333337</v>
      </c>
      <c r="H11" s="87">
        <v>2.0833333333333332E-2</v>
      </c>
      <c r="I11" s="16"/>
      <c r="J11" s="16"/>
      <c r="K11" s="16"/>
      <c r="L11" s="55"/>
      <c r="M11" s="40"/>
    </row>
    <row r="12" spans="1:14" ht="15" customHeight="1">
      <c r="A12" s="59">
        <f t="shared" si="0"/>
        <v>44930</v>
      </c>
      <c r="B12" s="62">
        <f t="shared" si="0"/>
        <v>44930</v>
      </c>
      <c r="C12" s="15">
        <v>8</v>
      </c>
      <c r="D12" s="91">
        <f t="shared" si="1"/>
        <v>9.5</v>
      </c>
      <c r="E12" s="87">
        <f t="shared" si="2"/>
        <v>0.39583333333333331</v>
      </c>
      <c r="F12" s="87">
        <v>0.3125</v>
      </c>
      <c r="G12" s="87">
        <v>0.72916666666666663</v>
      </c>
      <c r="H12" s="87">
        <v>2.0833333333333332E-2</v>
      </c>
      <c r="I12" s="16"/>
      <c r="J12" s="16"/>
      <c r="K12" s="16"/>
      <c r="L12" s="55"/>
      <c r="M12" s="40"/>
    </row>
    <row r="13" spans="1:14" ht="15" customHeight="1">
      <c r="A13" s="59">
        <f t="shared" si="0"/>
        <v>44931</v>
      </c>
      <c r="B13" s="62">
        <f t="shared" si="0"/>
        <v>44931</v>
      </c>
      <c r="C13" s="15">
        <v>8</v>
      </c>
      <c r="D13" s="78"/>
      <c r="E13" s="87"/>
      <c r="F13" s="87"/>
      <c r="G13" s="87"/>
      <c r="H13" s="87"/>
      <c r="I13" s="92">
        <v>8</v>
      </c>
      <c r="J13" s="16"/>
      <c r="K13" s="16"/>
      <c r="L13" s="55"/>
      <c r="M13" s="40"/>
    </row>
    <row r="14" spans="1:14" ht="15" customHeight="1">
      <c r="A14" s="59">
        <f t="shared" si="0"/>
        <v>44932</v>
      </c>
      <c r="B14" s="62">
        <f t="shared" si="0"/>
        <v>44932</v>
      </c>
      <c r="C14" s="15">
        <v>8</v>
      </c>
      <c r="D14" s="78"/>
      <c r="E14" s="87"/>
      <c r="F14" s="87"/>
      <c r="G14" s="87"/>
      <c r="H14" s="87"/>
      <c r="I14" s="16"/>
      <c r="J14" s="120">
        <v>8</v>
      </c>
      <c r="K14" s="16"/>
      <c r="L14" s="55"/>
      <c r="M14" s="40"/>
    </row>
    <row r="15" spans="1:14" ht="15" customHeight="1">
      <c r="A15" s="59">
        <f t="shared" si="0"/>
        <v>44933</v>
      </c>
      <c r="B15" s="61">
        <f t="shared" si="0"/>
        <v>44933</v>
      </c>
      <c r="C15" s="39"/>
      <c r="D15" s="37"/>
      <c r="E15" s="88"/>
      <c r="F15" s="88"/>
      <c r="G15" s="88"/>
      <c r="H15" s="88"/>
      <c r="I15" s="23"/>
      <c r="J15" s="23"/>
      <c r="K15" s="23"/>
      <c r="L15" s="55"/>
      <c r="M15" s="40"/>
    </row>
    <row r="16" spans="1:14" ht="15" customHeight="1">
      <c r="A16" s="59">
        <f t="shared" si="0"/>
        <v>44934</v>
      </c>
      <c r="B16" s="61">
        <f t="shared" si="0"/>
        <v>44934</v>
      </c>
      <c r="C16" s="39"/>
      <c r="D16" s="37"/>
      <c r="E16" s="88"/>
      <c r="F16" s="88"/>
      <c r="G16" s="88"/>
      <c r="H16" s="88"/>
      <c r="I16" s="23"/>
      <c r="J16" s="23"/>
      <c r="K16" s="23"/>
      <c r="L16" s="55"/>
      <c r="M16" s="40"/>
    </row>
    <row r="17" spans="1:13" ht="15" customHeight="1">
      <c r="A17" s="59">
        <f t="shared" si="0"/>
        <v>44935</v>
      </c>
      <c r="B17" s="62">
        <f t="shared" si="0"/>
        <v>44935</v>
      </c>
      <c r="C17" s="49">
        <v>8</v>
      </c>
      <c r="D17" s="47"/>
      <c r="E17" s="77"/>
      <c r="F17" s="86"/>
      <c r="G17" s="86"/>
      <c r="H17" s="86"/>
      <c r="I17" s="45"/>
      <c r="J17" s="45"/>
      <c r="K17" s="45"/>
      <c r="L17" s="55"/>
      <c r="M17" s="40"/>
    </row>
    <row r="18" spans="1:13" ht="15" customHeight="1">
      <c r="A18" s="59">
        <f t="shared" si="0"/>
        <v>44936</v>
      </c>
      <c r="B18" s="62">
        <f t="shared" si="0"/>
        <v>44936</v>
      </c>
      <c r="C18" s="15">
        <v>8</v>
      </c>
      <c r="D18" s="36"/>
      <c r="E18" s="77"/>
      <c r="F18" s="84"/>
      <c r="G18" s="84"/>
      <c r="H18" s="84"/>
      <c r="I18" s="16"/>
      <c r="J18" s="16"/>
      <c r="K18" s="16"/>
      <c r="L18" s="55"/>
      <c r="M18" s="40"/>
    </row>
    <row r="19" spans="1:13" ht="15" customHeight="1">
      <c r="A19" s="59">
        <f t="shared" si="0"/>
        <v>44937</v>
      </c>
      <c r="B19" s="62">
        <f t="shared" si="0"/>
        <v>44937</v>
      </c>
      <c r="C19" s="15">
        <v>8</v>
      </c>
      <c r="D19" s="36"/>
      <c r="E19" s="77"/>
      <c r="F19" s="84"/>
      <c r="G19" s="84"/>
      <c r="H19" s="84"/>
      <c r="I19" s="16"/>
      <c r="J19" s="16"/>
      <c r="K19" s="16"/>
      <c r="L19" s="55"/>
      <c r="M19" s="40"/>
    </row>
    <row r="20" spans="1:13" ht="15" customHeight="1">
      <c r="A20" s="59">
        <f t="shared" si="0"/>
        <v>44938</v>
      </c>
      <c r="B20" s="62">
        <f t="shared" si="0"/>
        <v>44938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59">
        <f t="shared" si="0"/>
        <v>44939</v>
      </c>
      <c r="B21" s="62">
        <f t="shared" si="0"/>
        <v>44939</v>
      </c>
      <c r="C21" s="15">
        <v>8</v>
      </c>
      <c r="D21" s="36"/>
      <c r="E21" s="77"/>
      <c r="F21" s="84"/>
      <c r="G21" s="84"/>
      <c r="H21" s="84"/>
      <c r="I21" s="16"/>
      <c r="J21" s="16"/>
      <c r="K21" s="16"/>
      <c r="L21" s="55"/>
      <c r="M21" s="40"/>
    </row>
    <row r="22" spans="1:13" ht="15" customHeight="1">
      <c r="A22" s="59">
        <f t="shared" si="0"/>
        <v>44940</v>
      </c>
      <c r="B22" s="61">
        <f t="shared" si="0"/>
        <v>44940</v>
      </c>
      <c r="C22" s="39"/>
      <c r="D22" s="37"/>
      <c r="E22" s="88"/>
      <c r="F22" s="85"/>
      <c r="G22" s="85"/>
      <c r="H22" s="85"/>
      <c r="I22" s="23"/>
      <c r="J22" s="23"/>
      <c r="K22" s="23"/>
      <c r="L22" s="55"/>
      <c r="M22" s="40"/>
    </row>
    <row r="23" spans="1:13" ht="15" customHeight="1">
      <c r="A23" s="59">
        <f t="shared" si="0"/>
        <v>44941</v>
      </c>
      <c r="B23" s="61">
        <f t="shared" si="0"/>
        <v>44941</v>
      </c>
      <c r="C23" s="39"/>
      <c r="D23" s="37"/>
      <c r="E23" s="88"/>
      <c r="F23" s="85"/>
      <c r="G23" s="85"/>
      <c r="H23" s="85"/>
      <c r="I23" s="23"/>
      <c r="J23" s="23"/>
      <c r="K23" s="23"/>
      <c r="L23" s="55"/>
      <c r="M23" s="40"/>
    </row>
    <row r="24" spans="1:13" ht="15" customHeight="1">
      <c r="A24" s="59">
        <f t="shared" si="0"/>
        <v>44942</v>
      </c>
      <c r="B24" s="62">
        <f t="shared" si="0"/>
        <v>44942</v>
      </c>
      <c r="C24" s="49">
        <v>8</v>
      </c>
      <c r="D24" s="47"/>
      <c r="E24" s="77"/>
      <c r="F24" s="86"/>
      <c r="G24" s="86"/>
      <c r="H24" s="86"/>
      <c r="I24" s="45"/>
      <c r="J24" s="45"/>
      <c r="K24" s="45"/>
      <c r="L24" s="55"/>
      <c r="M24" s="40"/>
    </row>
    <row r="25" spans="1:13" ht="15" customHeight="1">
      <c r="A25" s="59">
        <f t="shared" si="0"/>
        <v>44943</v>
      </c>
      <c r="B25" s="62">
        <f t="shared" si="0"/>
        <v>44943</v>
      </c>
      <c r="C25" s="15">
        <v>8</v>
      </c>
      <c r="D25" s="36"/>
      <c r="E25" s="77"/>
      <c r="F25" s="84"/>
      <c r="G25" s="84"/>
      <c r="H25" s="84"/>
      <c r="I25" s="16"/>
      <c r="J25" s="16"/>
      <c r="K25" s="16"/>
      <c r="L25" s="55"/>
      <c r="M25" s="40"/>
    </row>
    <row r="26" spans="1:13" ht="15" customHeight="1">
      <c r="A26" s="59">
        <f t="shared" si="0"/>
        <v>44944</v>
      </c>
      <c r="B26" s="62">
        <f t="shared" si="0"/>
        <v>44944</v>
      </c>
      <c r="C26" s="15">
        <v>8</v>
      </c>
      <c r="D26" s="36"/>
      <c r="E26" s="77"/>
      <c r="F26" s="84"/>
      <c r="G26" s="84"/>
      <c r="H26" s="84"/>
      <c r="I26" s="16"/>
      <c r="J26" s="16"/>
      <c r="K26" s="16"/>
      <c r="L26" s="55"/>
      <c r="M26" s="40"/>
    </row>
    <row r="27" spans="1:13" ht="15" customHeight="1">
      <c r="A27" s="59">
        <f t="shared" ref="A27:B39" si="3">A26+1</f>
        <v>44945</v>
      </c>
      <c r="B27" s="62">
        <f t="shared" si="3"/>
        <v>44945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59">
        <f t="shared" si="3"/>
        <v>44946</v>
      </c>
      <c r="B28" s="62">
        <f t="shared" si="3"/>
        <v>44946</v>
      </c>
      <c r="C28" s="15">
        <v>8</v>
      </c>
      <c r="D28" s="36"/>
      <c r="E28" s="77"/>
      <c r="F28" s="84"/>
      <c r="G28" s="84"/>
      <c r="H28" s="84"/>
      <c r="I28" s="16"/>
      <c r="J28" s="16"/>
      <c r="K28" s="16"/>
      <c r="L28" s="55"/>
      <c r="M28" s="40"/>
    </row>
    <row r="29" spans="1:13" ht="15" customHeight="1">
      <c r="A29" s="59">
        <f t="shared" si="3"/>
        <v>44947</v>
      </c>
      <c r="B29" s="61">
        <f t="shared" si="3"/>
        <v>44947</v>
      </c>
      <c r="C29" s="39"/>
      <c r="D29" s="37"/>
      <c r="E29" s="88"/>
      <c r="F29" s="85"/>
      <c r="G29" s="85"/>
      <c r="H29" s="85"/>
      <c r="I29" s="23"/>
      <c r="J29" s="23"/>
      <c r="K29" s="23"/>
      <c r="L29" s="55"/>
      <c r="M29" s="40"/>
    </row>
    <row r="30" spans="1:13" ht="15" customHeight="1">
      <c r="A30" s="59">
        <f t="shared" si="3"/>
        <v>44948</v>
      </c>
      <c r="B30" s="61">
        <f t="shared" si="3"/>
        <v>44948</v>
      </c>
      <c r="C30" s="39"/>
      <c r="D30" s="37"/>
      <c r="E30" s="88"/>
      <c r="F30" s="85"/>
      <c r="G30" s="85"/>
      <c r="H30" s="85"/>
      <c r="I30" s="23"/>
      <c r="J30" s="23"/>
      <c r="K30" s="23"/>
      <c r="L30" s="55"/>
      <c r="M30" s="40"/>
    </row>
    <row r="31" spans="1:13" ht="15" customHeight="1">
      <c r="A31" s="59">
        <f t="shared" si="3"/>
        <v>44949</v>
      </c>
      <c r="B31" s="62">
        <f t="shared" si="3"/>
        <v>44949</v>
      </c>
      <c r="C31" s="49">
        <v>8</v>
      </c>
      <c r="D31" s="47"/>
      <c r="E31" s="77"/>
      <c r="F31" s="86"/>
      <c r="G31" s="86"/>
      <c r="H31" s="86"/>
      <c r="I31" s="45"/>
      <c r="J31" s="45"/>
      <c r="K31" s="45"/>
      <c r="L31" s="55"/>
      <c r="M31" s="40"/>
    </row>
    <row r="32" spans="1:13" ht="15" customHeight="1">
      <c r="A32" s="59">
        <f t="shared" si="3"/>
        <v>44950</v>
      </c>
      <c r="B32" s="62">
        <f t="shared" si="3"/>
        <v>44950</v>
      </c>
      <c r="C32" s="15">
        <v>8</v>
      </c>
      <c r="D32" s="36"/>
      <c r="E32" s="77"/>
      <c r="F32" s="84"/>
      <c r="G32" s="84"/>
      <c r="H32" s="84"/>
      <c r="I32" s="16"/>
      <c r="J32" s="16"/>
      <c r="K32" s="16"/>
      <c r="L32" s="55"/>
      <c r="M32" s="40"/>
    </row>
    <row r="33" spans="1:15" ht="15" customHeight="1">
      <c r="A33" s="59">
        <f t="shared" si="3"/>
        <v>44951</v>
      </c>
      <c r="B33" s="62">
        <f t="shared" si="3"/>
        <v>44951</v>
      </c>
      <c r="C33" s="15">
        <v>8</v>
      </c>
      <c r="D33" s="36"/>
      <c r="E33" s="77"/>
      <c r="F33" s="84"/>
      <c r="G33" s="84"/>
      <c r="H33" s="84"/>
      <c r="I33" s="16"/>
      <c r="J33" s="16"/>
      <c r="K33" s="16"/>
      <c r="L33" s="55"/>
      <c r="M33" s="40"/>
    </row>
    <row r="34" spans="1:15" ht="15" customHeight="1">
      <c r="A34" s="59">
        <f t="shared" si="3"/>
        <v>44952</v>
      </c>
      <c r="B34" s="62">
        <f t="shared" si="3"/>
        <v>44952</v>
      </c>
      <c r="C34" s="15">
        <v>8</v>
      </c>
      <c r="D34" s="36"/>
      <c r="E34" s="77"/>
      <c r="F34" s="84"/>
      <c r="G34" s="84"/>
      <c r="H34" s="84"/>
      <c r="I34" s="16"/>
      <c r="J34" s="16"/>
      <c r="K34" s="16"/>
      <c r="L34" s="55"/>
      <c r="M34" s="40"/>
      <c r="O34" s="60"/>
    </row>
    <row r="35" spans="1:15" ht="15" customHeight="1">
      <c r="A35" s="59">
        <f t="shared" si="3"/>
        <v>44953</v>
      </c>
      <c r="B35" s="62">
        <f t="shared" si="3"/>
        <v>44953</v>
      </c>
      <c r="C35" s="15">
        <v>8</v>
      </c>
      <c r="D35" s="36"/>
      <c r="E35" s="77"/>
      <c r="F35" s="84"/>
      <c r="G35" s="84"/>
      <c r="H35" s="84"/>
      <c r="I35" s="16"/>
      <c r="J35" s="16"/>
      <c r="K35" s="16"/>
      <c r="L35" s="55"/>
      <c r="M35" s="40"/>
    </row>
    <row r="36" spans="1:15" ht="15" customHeight="1">
      <c r="A36" s="59">
        <f t="shared" si="3"/>
        <v>44954</v>
      </c>
      <c r="B36" s="61">
        <f t="shared" si="3"/>
        <v>44954</v>
      </c>
      <c r="C36" s="39"/>
      <c r="D36" s="37"/>
      <c r="E36" s="88"/>
      <c r="F36" s="85"/>
      <c r="G36" s="85"/>
      <c r="H36" s="85"/>
      <c r="I36" s="23"/>
      <c r="J36" s="23"/>
      <c r="K36" s="23"/>
      <c r="L36" s="55"/>
      <c r="M36" s="40"/>
    </row>
    <row r="37" spans="1:15" ht="15" customHeight="1">
      <c r="A37" s="59">
        <f t="shared" si="3"/>
        <v>44955</v>
      </c>
      <c r="B37" s="61">
        <f t="shared" si="3"/>
        <v>44955</v>
      </c>
      <c r="C37" s="39"/>
      <c r="D37" s="37"/>
      <c r="E37" s="88"/>
      <c r="F37" s="85"/>
      <c r="G37" s="85"/>
      <c r="H37" s="85"/>
      <c r="I37" s="23"/>
      <c r="J37" s="23"/>
      <c r="K37" s="23"/>
      <c r="L37" s="55"/>
      <c r="M37" s="40"/>
    </row>
    <row r="38" spans="1:15" ht="15" customHeight="1" thickBot="1">
      <c r="A38" s="59">
        <f t="shared" si="3"/>
        <v>44956</v>
      </c>
      <c r="B38" s="62">
        <f t="shared" si="3"/>
        <v>44956</v>
      </c>
      <c r="C38" s="15">
        <v>8</v>
      </c>
      <c r="D38" s="47"/>
      <c r="E38" s="77"/>
      <c r="F38" s="86"/>
      <c r="G38" s="86"/>
      <c r="H38" s="86"/>
      <c r="I38" s="45"/>
      <c r="J38" s="45"/>
      <c r="K38" s="45"/>
      <c r="L38" s="56"/>
      <c r="M38" s="40"/>
    </row>
    <row r="39" spans="1:15" ht="15" customHeight="1" thickBot="1">
      <c r="A39" s="59">
        <f t="shared" si="3"/>
        <v>44957</v>
      </c>
      <c r="B39" s="62">
        <f t="shared" si="3"/>
        <v>44957</v>
      </c>
      <c r="C39" s="15">
        <v>8</v>
      </c>
      <c r="D39" s="36"/>
      <c r="E39" s="77"/>
      <c r="F39" s="84"/>
      <c r="G39" s="84"/>
      <c r="H39" s="84"/>
      <c r="I39" s="16"/>
      <c r="J39" s="16"/>
      <c r="K39" s="16"/>
      <c r="L39" s="56"/>
      <c r="M39" s="40"/>
    </row>
    <row r="40" spans="1:15" s="6" customFormat="1" ht="15" customHeight="1" thickBot="1">
      <c r="A40" s="115" t="s">
        <v>2</v>
      </c>
      <c r="B40" s="116"/>
      <c r="C40" s="93">
        <f t="shared" ref="C40:K40" si="4">SUM(C9:C39)</f>
        <v>176</v>
      </c>
      <c r="D40" s="117">
        <f t="shared" si="4"/>
        <v>26</v>
      </c>
      <c r="E40" s="118"/>
      <c r="F40" s="118"/>
      <c r="G40" s="118"/>
      <c r="H40" s="118"/>
      <c r="I40" s="119">
        <f t="shared" si="4"/>
        <v>8</v>
      </c>
      <c r="J40" s="119">
        <f t="shared" si="4"/>
        <v>8</v>
      </c>
      <c r="K40" s="119">
        <f t="shared" si="4"/>
        <v>0</v>
      </c>
      <c r="L40" s="93">
        <f>SUM(D9:D39)+SUM(I9:I39)+SUM(J9:J39)+SUM(K9:K39)</f>
        <v>42</v>
      </c>
      <c r="M40" s="22"/>
    </row>
    <row r="41" spans="1:15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5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5">
      <c r="A43" s="27"/>
      <c r="B43" s="5"/>
      <c r="C43" s="5"/>
      <c r="D43" s="5"/>
      <c r="E43" s="80"/>
      <c r="F43" s="80"/>
      <c r="G43" s="80"/>
      <c r="H43" s="80"/>
      <c r="I43" s="5"/>
      <c r="J43" s="5"/>
      <c r="K43" s="5"/>
      <c r="L43" s="5"/>
      <c r="M43" s="7"/>
    </row>
    <row r="44" spans="1:15">
      <c r="A44" s="28"/>
      <c r="B44" s="8"/>
      <c r="C44" s="8"/>
      <c r="D44" s="8"/>
      <c r="E44" s="81"/>
      <c r="F44" s="81"/>
      <c r="G44" s="81"/>
      <c r="H44" s="81"/>
      <c r="I44" s="8"/>
      <c r="J44" s="8"/>
      <c r="K44" s="8"/>
      <c r="L44" s="8"/>
      <c r="M44" s="9"/>
    </row>
    <row r="45" spans="1:15" ht="13.5" thickBot="1">
      <c r="A45" s="29"/>
      <c r="B45" s="10"/>
      <c r="C45" s="10"/>
      <c r="D45" s="10"/>
      <c r="E45" s="82"/>
      <c r="F45" s="82"/>
      <c r="G45" s="82"/>
      <c r="H45" s="82"/>
      <c r="I45" s="11" t="s">
        <v>4</v>
      </c>
      <c r="J45" s="10"/>
      <c r="K45" s="10"/>
      <c r="L45" s="106" t="s">
        <v>7</v>
      </c>
      <c r="M45" s="107"/>
    </row>
    <row r="46" spans="1:15" ht="6.75" customHeight="1">
      <c r="A46" s="30"/>
      <c r="B46" s="5"/>
      <c r="C46" s="5"/>
      <c r="D46" s="5"/>
      <c r="E46" s="80"/>
      <c r="F46" s="80"/>
      <c r="G46" s="80"/>
      <c r="H46" s="80"/>
      <c r="I46" s="12"/>
      <c r="J46" s="5"/>
      <c r="K46" s="5"/>
      <c r="L46" s="5"/>
      <c r="M46" s="13"/>
    </row>
    <row r="47" spans="1:15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5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83"/>
      <c r="F50" s="83"/>
      <c r="G50" s="83"/>
      <c r="H50" s="83"/>
      <c r="I50" s="14"/>
      <c r="J50" s="14"/>
      <c r="K50" s="14"/>
      <c r="L50" s="14"/>
      <c r="M50" s="14"/>
      <c r="N50" s="14"/>
    </row>
  </sheetData>
  <mergeCells count="5">
    <mergeCell ref="M3:M6"/>
    <mergeCell ref="A4:K5"/>
    <mergeCell ref="A6:K6"/>
    <mergeCell ref="A40:B40"/>
    <mergeCell ref="L45:M45"/>
  </mergeCells>
  <conditionalFormatting sqref="A9:B9">
    <cfRule type="expression" dxfId="3" priority="2">
      <formula>WEEKDAY(A$9,6)&gt;5</formula>
    </cfRule>
  </conditionalFormatting>
  <pageMargins left="0.78740157499999996" right="0.3" top="0.25" bottom="0.19" header="0.25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34" zoomScale="160" zoomScaleNormal="160" zoomScalePageLayoutView="160" workbookViewId="0">
      <selection activeCell="A40" sqref="A40:XFD40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21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13</v>
      </c>
      <c r="L8" s="114" t="s">
        <v>2</v>
      </c>
      <c r="M8" s="4"/>
    </row>
    <row r="9" spans="1:14" ht="15" customHeight="1">
      <c r="A9" s="59">
        <f>'06.2023'!A38+1</f>
        <v>45108</v>
      </c>
      <c r="B9" s="61">
        <f>A9</f>
        <v>45108</v>
      </c>
      <c r="C9" s="39"/>
      <c r="D9" s="34"/>
      <c r="E9" s="88"/>
      <c r="F9" s="88"/>
      <c r="G9" s="88"/>
      <c r="H9" s="88"/>
      <c r="I9" s="24"/>
      <c r="J9" s="24"/>
      <c r="K9" s="24"/>
      <c r="L9" s="55"/>
      <c r="M9" s="40"/>
    </row>
    <row r="10" spans="1:14" ht="15" customHeight="1">
      <c r="A10" s="59">
        <f>A9+1</f>
        <v>45109</v>
      </c>
      <c r="B10" s="68">
        <f>B9+1</f>
        <v>45109</v>
      </c>
      <c r="C10" s="39"/>
      <c r="D10" s="34"/>
      <c r="E10" s="88"/>
      <c r="F10" s="88"/>
      <c r="G10" s="88"/>
      <c r="H10" s="88"/>
      <c r="I10" s="24"/>
      <c r="J10" s="24"/>
      <c r="K10" s="24"/>
      <c r="L10" s="55"/>
      <c r="M10" s="40"/>
    </row>
    <row r="11" spans="1:14" ht="15" customHeight="1">
      <c r="A11" s="59">
        <f t="shared" ref="A11:A39" si="0">A10+1</f>
        <v>45110</v>
      </c>
      <c r="B11" s="69">
        <f t="shared" ref="B11:B39" si="1">B10+1</f>
        <v>45110</v>
      </c>
      <c r="C11" s="49">
        <v>8</v>
      </c>
      <c r="D11" s="47"/>
      <c r="E11" s="87"/>
      <c r="F11" s="87"/>
      <c r="G11" s="87"/>
      <c r="H11" s="87"/>
      <c r="I11" s="45"/>
      <c r="J11" s="45"/>
      <c r="K11" s="45"/>
      <c r="L11" s="55"/>
      <c r="M11" s="40"/>
    </row>
    <row r="12" spans="1:14" ht="15" customHeight="1">
      <c r="A12" s="59">
        <f t="shared" si="0"/>
        <v>45111</v>
      </c>
      <c r="B12" s="69">
        <f t="shared" si="1"/>
        <v>45111</v>
      </c>
      <c r="C12" s="15">
        <v>8</v>
      </c>
      <c r="D12" s="36"/>
      <c r="E12" s="87"/>
      <c r="F12" s="87"/>
      <c r="G12" s="87"/>
      <c r="H12" s="87"/>
      <c r="I12" s="16"/>
      <c r="J12" s="16"/>
      <c r="K12" s="16"/>
      <c r="L12" s="55"/>
      <c r="M12" s="40"/>
    </row>
    <row r="13" spans="1:14" ht="15" customHeight="1">
      <c r="A13" s="59">
        <f t="shared" si="0"/>
        <v>45112</v>
      </c>
      <c r="B13" s="69">
        <f t="shared" si="1"/>
        <v>45112</v>
      </c>
      <c r="C13" s="15">
        <v>8</v>
      </c>
      <c r="D13" s="36"/>
      <c r="E13" s="87"/>
      <c r="F13" s="87"/>
      <c r="G13" s="87"/>
      <c r="H13" s="87"/>
      <c r="I13" s="16"/>
      <c r="J13" s="16"/>
      <c r="K13" s="16"/>
      <c r="L13" s="55"/>
      <c r="M13" s="40"/>
    </row>
    <row r="14" spans="1:14" ht="15" customHeight="1">
      <c r="A14" s="59">
        <f t="shared" si="0"/>
        <v>45113</v>
      </c>
      <c r="B14" s="69">
        <f t="shared" si="1"/>
        <v>45113</v>
      </c>
      <c r="C14" s="15">
        <v>8</v>
      </c>
      <c r="D14" s="36"/>
      <c r="E14" s="87"/>
      <c r="F14" s="87"/>
      <c r="G14" s="87"/>
      <c r="H14" s="87"/>
      <c r="I14" s="16"/>
      <c r="J14" s="16"/>
      <c r="K14" s="16"/>
      <c r="L14" s="55"/>
      <c r="M14" s="40"/>
    </row>
    <row r="15" spans="1:14" ht="15" customHeight="1">
      <c r="A15" s="59">
        <f t="shared" si="0"/>
        <v>45114</v>
      </c>
      <c r="B15" s="69">
        <f t="shared" si="1"/>
        <v>45114</v>
      </c>
      <c r="C15" s="15">
        <v>8</v>
      </c>
      <c r="D15" s="36"/>
      <c r="E15" s="87"/>
      <c r="F15" s="87"/>
      <c r="G15" s="87"/>
      <c r="H15" s="87"/>
      <c r="I15" s="16"/>
      <c r="J15" s="16"/>
      <c r="K15" s="16"/>
      <c r="L15" s="55"/>
      <c r="M15" s="40"/>
    </row>
    <row r="16" spans="1:14" ht="15" customHeight="1">
      <c r="A16" s="59">
        <f t="shared" si="0"/>
        <v>45115</v>
      </c>
      <c r="B16" s="68">
        <f t="shared" si="1"/>
        <v>45115</v>
      </c>
      <c r="C16" s="39"/>
      <c r="D16" s="34"/>
      <c r="E16" s="88"/>
      <c r="F16" s="88"/>
      <c r="G16" s="88"/>
      <c r="H16" s="88"/>
      <c r="I16" s="24"/>
      <c r="J16" s="24"/>
      <c r="K16" s="24"/>
      <c r="L16" s="55"/>
      <c r="M16" s="40"/>
    </row>
    <row r="17" spans="1:13" ht="15" customHeight="1">
      <c r="A17" s="59">
        <f t="shared" si="0"/>
        <v>45116</v>
      </c>
      <c r="B17" s="68">
        <f t="shared" si="1"/>
        <v>45116</v>
      </c>
      <c r="C17" s="39"/>
      <c r="D17" s="34"/>
      <c r="E17" s="88"/>
      <c r="F17" s="88"/>
      <c r="G17" s="88"/>
      <c r="H17" s="88"/>
      <c r="I17" s="24"/>
      <c r="J17" s="24"/>
      <c r="K17" s="24"/>
      <c r="L17" s="55"/>
      <c r="M17" s="40"/>
    </row>
    <row r="18" spans="1:13" ht="15" customHeight="1">
      <c r="A18" s="59">
        <f t="shared" si="0"/>
        <v>45117</v>
      </c>
      <c r="B18" s="69">
        <f t="shared" si="1"/>
        <v>45117</v>
      </c>
      <c r="C18" s="49">
        <v>8</v>
      </c>
      <c r="D18" s="47"/>
      <c r="E18" s="77"/>
      <c r="F18" s="84"/>
      <c r="G18" s="84"/>
      <c r="H18" s="84"/>
      <c r="I18" s="45"/>
      <c r="J18" s="45"/>
      <c r="K18" s="45"/>
      <c r="L18" s="55"/>
      <c r="M18" s="40"/>
    </row>
    <row r="19" spans="1:13" ht="15" customHeight="1">
      <c r="A19" s="59">
        <f t="shared" si="0"/>
        <v>45118</v>
      </c>
      <c r="B19" s="69">
        <f t="shared" si="1"/>
        <v>45118</v>
      </c>
      <c r="C19" s="15">
        <v>8</v>
      </c>
      <c r="D19" s="36"/>
      <c r="E19" s="77"/>
      <c r="F19" s="84"/>
      <c r="G19" s="84"/>
      <c r="H19" s="84"/>
      <c r="I19" s="16"/>
      <c r="J19" s="16"/>
      <c r="K19" s="16"/>
      <c r="L19" s="55"/>
      <c r="M19" s="40"/>
    </row>
    <row r="20" spans="1:13" ht="15" customHeight="1">
      <c r="A20" s="59">
        <f t="shared" si="0"/>
        <v>45119</v>
      </c>
      <c r="B20" s="69">
        <f t="shared" si="1"/>
        <v>45119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59">
        <f t="shared" si="0"/>
        <v>45120</v>
      </c>
      <c r="B21" s="69">
        <f t="shared" si="1"/>
        <v>45120</v>
      </c>
      <c r="C21" s="15">
        <v>8</v>
      </c>
      <c r="D21" s="36"/>
      <c r="E21" s="77"/>
      <c r="F21" s="84"/>
      <c r="G21" s="84"/>
      <c r="H21" s="84"/>
      <c r="I21" s="16"/>
      <c r="J21" s="16"/>
      <c r="K21" s="16"/>
      <c r="L21" s="55"/>
      <c r="M21" s="40"/>
    </row>
    <row r="22" spans="1:13" ht="15" customHeight="1">
      <c r="A22" s="59">
        <f t="shared" si="0"/>
        <v>45121</v>
      </c>
      <c r="B22" s="69">
        <f t="shared" si="1"/>
        <v>45121</v>
      </c>
      <c r="C22" s="15">
        <v>8</v>
      </c>
      <c r="D22" s="36"/>
      <c r="E22" s="77"/>
      <c r="F22" s="84"/>
      <c r="G22" s="84"/>
      <c r="H22" s="84"/>
      <c r="I22" s="16"/>
      <c r="J22" s="16"/>
      <c r="K22" s="16"/>
      <c r="L22" s="55"/>
      <c r="M22" s="40"/>
    </row>
    <row r="23" spans="1:13" ht="15" customHeight="1">
      <c r="A23" s="59">
        <f t="shared" si="0"/>
        <v>45122</v>
      </c>
      <c r="B23" s="68">
        <f t="shared" si="1"/>
        <v>45122</v>
      </c>
      <c r="C23" s="39"/>
      <c r="D23" s="34"/>
      <c r="E23" s="88"/>
      <c r="F23" s="85"/>
      <c r="G23" s="85"/>
      <c r="H23" s="85"/>
      <c r="I23" s="24"/>
      <c r="J23" s="24"/>
      <c r="K23" s="24"/>
      <c r="L23" s="55"/>
      <c r="M23" s="40"/>
    </row>
    <row r="24" spans="1:13" ht="15" customHeight="1">
      <c r="A24" s="59">
        <f t="shared" si="0"/>
        <v>45123</v>
      </c>
      <c r="B24" s="68">
        <f t="shared" si="1"/>
        <v>45123</v>
      </c>
      <c r="C24" s="39"/>
      <c r="D24" s="34"/>
      <c r="E24" s="88"/>
      <c r="F24" s="85"/>
      <c r="G24" s="85"/>
      <c r="H24" s="85"/>
      <c r="I24" s="24"/>
      <c r="J24" s="24"/>
      <c r="K24" s="24"/>
      <c r="L24" s="55"/>
      <c r="M24" s="40"/>
    </row>
    <row r="25" spans="1:13" ht="15" customHeight="1">
      <c r="A25" s="59">
        <f t="shared" si="0"/>
        <v>45124</v>
      </c>
      <c r="B25" s="69">
        <f t="shared" si="1"/>
        <v>45124</v>
      </c>
      <c r="C25" s="49">
        <v>8</v>
      </c>
      <c r="D25" s="47"/>
      <c r="E25" s="77"/>
      <c r="F25" s="84"/>
      <c r="G25" s="84"/>
      <c r="H25" s="84"/>
      <c r="I25" s="45"/>
      <c r="J25" s="45"/>
      <c r="K25" s="45"/>
      <c r="L25" s="55"/>
      <c r="M25" s="40"/>
    </row>
    <row r="26" spans="1:13" ht="15" customHeight="1">
      <c r="A26" s="59">
        <f t="shared" si="0"/>
        <v>45125</v>
      </c>
      <c r="B26" s="69">
        <f t="shared" si="1"/>
        <v>45125</v>
      </c>
      <c r="C26" s="15">
        <v>8</v>
      </c>
      <c r="D26" s="36"/>
      <c r="E26" s="77"/>
      <c r="F26" s="84"/>
      <c r="G26" s="84"/>
      <c r="H26" s="84"/>
      <c r="I26" s="16"/>
      <c r="J26" s="16"/>
      <c r="K26" s="16"/>
      <c r="L26" s="55"/>
      <c r="M26" s="40"/>
    </row>
    <row r="27" spans="1:13" ht="15" customHeight="1">
      <c r="A27" s="59">
        <f t="shared" si="0"/>
        <v>45126</v>
      </c>
      <c r="B27" s="69">
        <f t="shared" si="1"/>
        <v>45126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59">
        <f t="shared" si="0"/>
        <v>45127</v>
      </c>
      <c r="B28" s="69">
        <f t="shared" si="1"/>
        <v>45127</v>
      </c>
      <c r="C28" s="15">
        <v>8</v>
      </c>
      <c r="D28" s="36"/>
      <c r="E28" s="77"/>
      <c r="F28" s="84"/>
      <c r="G28" s="84"/>
      <c r="H28" s="84"/>
      <c r="I28" s="16"/>
      <c r="J28" s="16"/>
      <c r="K28" s="16"/>
      <c r="L28" s="55"/>
      <c r="M28" s="40"/>
    </row>
    <row r="29" spans="1:13" ht="15" customHeight="1">
      <c r="A29" s="59">
        <f t="shared" si="0"/>
        <v>45128</v>
      </c>
      <c r="B29" s="69">
        <f t="shared" si="1"/>
        <v>45128</v>
      </c>
      <c r="C29" s="15">
        <v>8</v>
      </c>
      <c r="D29" s="36"/>
      <c r="E29" s="77"/>
      <c r="F29" s="84"/>
      <c r="G29" s="84"/>
      <c r="H29" s="84"/>
      <c r="I29" s="16"/>
      <c r="J29" s="16"/>
      <c r="K29" s="16"/>
      <c r="L29" s="55"/>
      <c r="M29" s="40"/>
    </row>
    <row r="30" spans="1:13" ht="15" customHeight="1">
      <c r="A30" s="59">
        <f t="shared" si="0"/>
        <v>45129</v>
      </c>
      <c r="B30" s="68">
        <f t="shared" si="1"/>
        <v>45129</v>
      </c>
      <c r="C30" s="39"/>
      <c r="D30" s="34"/>
      <c r="E30" s="88"/>
      <c r="F30" s="85"/>
      <c r="G30" s="85"/>
      <c r="H30" s="85"/>
      <c r="I30" s="24"/>
      <c r="J30" s="24"/>
      <c r="K30" s="24"/>
      <c r="L30" s="55"/>
      <c r="M30" s="40"/>
    </row>
    <row r="31" spans="1:13" ht="15" customHeight="1">
      <c r="A31" s="59">
        <f t="shared" si="0"/>
        <v>45130</v>
      </c>
      <c r="B31" s="68">
        <f t="shared" si="1"/>
        <v>45130</v>
      </c>
      <c r="C31" s="39"/>
      <c r="D31" s="34"/>
      <c r="E31" s="88"/>
      <c r="F31" s="85"/>
      <c r="G31" s="85"/>
      <c r="H31" s="85"/>
      <c r="I31" s="24"/>
      <c r="J31" s="24"/>
      <c r="K31" s="24"/>
      <c r="L31" s="55"/>
      <c r="M31" s="40"/>
    </row>
    <row r="32" spans="1:13" ht="15" customHeight="1">
      <c r="A32" s="59">
        <f t="shared" si="0"/>
        <v>45131</v>
      </c>
      <c r="B32" s="69">
        <f t="shared" si="1"/>
        <v>45131</v>
      </c>
      <c r="C32" s="49">
        <v>8</v>
      </c>
      <c r="D32" s="47"/>
      <c r="E32" s="77"/>
      <c r="F32" s="84"/>
      <c r="G32" s="84"/>
      <c r="H32" s="84"/>
      <c r="I32" s="45"/>
      <c r="J32" s="45"/>
      <c r="K32" s="45"/>
      <c r="L32" s="55"/>
      <c r="M32" s="40"/>
    </row>
    <row r="33" spans="1:14" ht="15" customHeight="1">
      <c r="A33" s="59">
        <f t="shared" si="0"/>
        <v>45132</v>
      </c>
      <c r="B33" s="69">
        <f t="shared" si="1"/>
        <v>45132</v>
      </c>
      <c r="C33" s="15">
        <v>8</v>
      </c>
      <c r="D33" s="36"/>
      <c r="E33" s="77"/>
      <c r="F33" s="84"/>
      <c r="G33" s="84"/>
      <c r="H33" s="84"/>
      <c r="I33" s="16"/>
      <c r="J33" s="16"/>
      <c r="K33" s="16"/>
      <c r="L33" s="55"/>
      <c r="M33" s="40"/>
    </row>
    <row r="34" spans="1:14" ht="15" customHeight="1">
      <c r="A34" s="59">
        <f t="shared" si="0"/>
        <v>45133</v>
      </c>
      <c r="B34" s="69">
        <f t="shared" si="1"/>
        <v>45133</v>
      </c>
      <c r="C34" s="15">
        <v>8</v>
      </c>
      <c r="D34" s="36"/>
      <c r="E34" s="77"/>
      <c r="F34" s="84"/>
      <c r="G34" s="84"/>
      <c r="H34" s="84"/>
      <c r="I34" s="16"/>
      <c r="J34" s="16"/>
      <c r="K34" s="16"/>
      <c r="L34" s="55"/>
      <c r="M34" s="40"/>
    </row>
    <row r="35" spans="1:14" ht="15" customHeight="1">
      <c r="A35" s="59">
        <f t="shared" si="0"/>
        <v>45134</v>
      </c>
      <c r="B35" s="69">
        <f t="shared" si="1"/>
        <v>45134</v>
      </c>
      <c r="C35" s="15">
        <v>8</v>
      </c>
      <c r="D35" s="36"/>
      <c r="E35" s="77"/>
      <c r="F35" s="84"/>
      <c r="G35" s="84"/>
      <c r="H35" s="84"/>
      <c r="I35" s="16"/>
      <c r="J35" s="16"/>
      <c r="K35" s="16"/>
      <c r="L35" s="55"/>
      <c r="M35" s="40"/>
    </row>
    <row r="36" spans="1:14" ht="15" customHeight="1">
      <c r="A36" s="59">
        <f t="shared" si="0"/>
        <v>45135</v>
      </c>
      <c r="B36" s="69">
        <f t="shared" si="1"/>
        <v>45135</v>
      </c>
      <c r="C36" s="15">
        <v>8</v>
      </c>
      <c r="D36" s="36"/>
      <c r="E36" s="77"/>
      <c r="F36" s="84"/>
      <c r="G36" s="84"/>
      <c r="H36" s="84"/>
      <c r="I36" s="16"/>
      <c r="J36" s="16"/>
      <c r="K36" s="16"/>
      <c r="L36" s="55"/>
      <c r="M36" s="40"/>
    </row>
    <row r="37" spans="1:14" ht="15" customHeight="1">
      <c r="A37" s="59">
        <f t="shared" si="0"/>
        <v>45136</v>
      </c>
      <c r="B37" s="68">
        <f t="shared" si="1"/>
        <v>45136</v>
      </c>
      <c r="C37" s="39"/>
      <c r="D37" s="34"/>
      <c r="E37" s="88"/>
      <c r="F37" s="85"/>
      <c r="G37" s="85"/>
      <c r="H37" s="85"/>
      <c r="I37" s="24"/>
      <c r="J37" s="24"/>
      <c r="K37" s="24"/>
      <c r="L37" s="55"/>
      <c r="M37" s="40"/>
    </row>
    <row r="38" spans="1:14" ht="15" customHeight="1">
      <c r="A38" s="59">
        <f t="shared" si="0"/>
        <v>45137</v>
      </c>
      <c r="B38" s="68">
        <f t="shared" si="1"/>
        <v>45137</v>
      </c>
      <c r="C38" s="39"/>
      <c r="D38" s="34"/>
      <c r="E38" s="88"/>
      <c r="F38" s="85"/>
      <c r="G38" s="85"/>
      <c r="H38" s="85"/>
      <c r="I38" s="24"/>
      <c r="J38" s="24"/>
      <c r="K38" s="24"/>
      <c r="L38" s="55"/>
      <c r="M38" s="40"/>
    </row>
    <row r="39" spans="1:14" ht="15" customHeight="1" thickBot="1">
      <c r="A39" s="59">
        <f t="shared" si="0"/>
        <v>45138</v>
      </c>
      <c r="B39" s="69">
        <f t="shared" si="1"/>
        <v>45138</v>
      </c>
      <c r="C39" s="49">
        <v>8</v>
      </c>
      <c r="D39" s="47"/>
      <c r="E39" s="77"/>
      <c r="F39" s="84"/>
      <c r="G39" s="84"/>
      <c r="H39" s="84"/>
      <c r="I39" s="45"/>
      <c r="J39" s="45"/>
      <c r="K39" s="45"/>
      <c r="L39" s="55"/>
      <c r="M39" s="40"/>
    </row>
    <row r="40" spans="1:14" s="6" customFormat="1" ht="15" customHeight="1" thickBot="1">
      <c r="A40" s="115" t="s">
        <v>2</v>
      </c>
      <c r="B40" s="116"/>
      <c r="C40" s="93">
        <f t="shared" ref="C40:K40" si="2">SUM(C9:C39)</f>
        <v>168</v>
      </c>
      <c r="D40" s="117">
        <f t="shared" si="2"/>
        <v>0</v>
      </c>
      <c r="E40" s="118"/>
      <c r="F40" s="118"/>
      <c r="G40" s="118"/>
      <c r="H40" s="118"/>
      <c r="I40" s="119">
        <f t="shared" si="2"/>
        <v>0</v>
      </c>
      <c r="J40" s="119">
        <f t="shared" si="2"/>
        <v>0</v>
      </c>
      <c r="K40" s="119">
        <f t="shared" si="2"/>
        <v>0</v>
      </c>
      <c r="L40" s="93">
        <f>SUM(D9:D39)+SUM(I9:I39)+SUM(J9:J39)+SUM(K9:K39)</f>
        <v>0</v>
      </c>
      <c r="M40" s="22"/>
    </row>
    <row r="41" spans="1:14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7"/>
      <c r="B43" s="5"/>
      <c r="C43" s="5"/>
      <c r="D43" s="5"/>
      <c r="E43" s="80"/>
      <c r="F43" s="80"/>
      <c r="G43" s="80"/>
      <c r="H43" s="80"/>
      <c r="I43" s="5"/>
      <c r="J43" s="5"/>
      <c r="K43" s="5"/>
      <c r="L43" s="5"/>
      <c r="M43" s="7"/>
    </row>
    <row r="44" spans="1:14">
      <c r="A44" s="28"/>
      <c r="B44" s="8"/>
      <c r="C44" s="8"/>
      <c r="D44" s="8"/>
      <c r="E44" s="81"/>
      <c r="F44" s="81"/>
      <c r="G44" s="81"/>
      <c r="H44" s="81"/>
      <c r="I44" s="8"/>
      <c r="J44" s="8"/>
      <c r="K44" s="8"/>
      <c r="L44" s="8"/>
      <c r="M44" s="9"/>
    </row>
    <row r="45" spans="1:14" ht="13.5" thickBot="1">
      <c r="A45" s="29"/>
      <c r="B45" s="10"/>
      <c r="C45" s="10"/>
      <c r="D45" s="10"/>
      <c r="E45" s="82"/>
      <c r="F45" s="82"/>
      <c r="G45" s="82"/>
      <c r="H45" s="82"/>
      <c r="I45" s="11" t="s">
        <v>4</v>
      </c>
      <c r="J45" s="10"/>
      <c r="K45" s="10"/>
      <c r="L45" s="106" t="s">
        <v>7</v>
      </c>
      <c r="M45" s="107"/>
    </row>
    <row r="46" spans="1:14" ht="6.75" customHeight="1">
      <c r="A46" s="30"/>
      <c r="B46" s="5"/>
      <c r="C46" s="5"/>
      <c r="D46" s="5"/>
      <c r="E46" s="80"/>
      <c r="F46" s="80"/>
      <c r="G46" s="80"/>
      <c r="H46" s="80"/>
      <c r="I46" s="12"/>
      <c r="J46" s="5"/>
      <c r="K46" s="5"/>
      <c r="L46" s="5"/>
      <c r="M46" s="13"/>
    </row>
    <row r="47" spans="1:14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83"/>
      <c r="F50" s="83"/>
      <c r="G50" s="83"/>
      <c r="H50" s="83"/>
      <c r="I50" s="14"/>
      <c r="J50" s="14"/>
      <c r="K50" s="14"/>
      <c r="L50" s="14"/>
      <c r="M50" s="14"/>
      <c r="N50" s="14"/>
    </row>
  </sheetData>
  <mergeCells count="5">
    <mergeCell ref="L45:M45"/>
    <mergeCell ref="M3:M6"/>
    <mergeCell ref="A4:K5"/>
    <mergeCell ref="A6:K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31" zoomScale="160" zoomScaleNormal="160" zoomScalePageLayoutView="160" workbookViewId="0">
      <selection activeCell="A40" sqref="A40:XFD40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22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13</v>
      </c>
      <c r="L8" s="114" t="s">
        <v>2</v>
      </c>
      <c r="M8" s="4"/>
    </row>
    <row r="9" spans="1:14" ht="15" customHeight="1">
      <c r="A9" s="59">
        <f>'07.2023'!A39+1</f>
        <v>45139</v>
      </c>
      <c r="B9" s="63">
        <f>A9</f>
        <v>45139</v>
      </c>
      <c r="C9" s="15">
        <v>8</v>
      </c>
      <c r="D9" s="36"/>
      <c r="E9" s="87"/>
      <c r="F9" s="87"/>
      <c r="G9" s="87"/>
      <c r="H9" s="87"/>
      <c r="I9" s="16"/>
      <c r="J9" s="16"/>
      <c r="K9" s="16"/>
      <c r="L9" s="55"/>
      <c r="M9" s="40"/>
    </row>
    <row r="10" spans="1:14" ht="15" customHeight="1">
      <c r="A10" s="59">
        <f>A9+1</f>
        <v>45140</v>
      </c>
      <c r="B10" s="63">
        <f>B9+1</f>
        <v>45140</v>
      </c>
      <c r="C10" s="15">
        <v>8</v>
      </c>
      <c r="D10" s="36"/>
      <c r="E10" s="87"/>
      <c r="F10" s="87"/>
      <c r="G10" s="87"/>
      <c r="H10" s="87"/>
      <c r="I10" s="16"/>
      <c r="J10" s="16"/>
      <c r="K10" s="16"/>
      <c r="L10" s="55"/>
      <c r="M10" s="40"/>
    </row>
    <row r="11" spans="1:14" ht="15" customHeight="1">
      <c r="A11" s="59">
        <f t="shared" ref="A11:A39" si="0">A10+1</f>
        <v>45141</v>
      </c>
      <c r="B11" s="63">
        <f t="shared" ref="B11:B39" si="1">B10+1</f>
        <v>45141</v>
      </c>
      <c r="C11" s="15">
        <v>8</v>
      </c>
      <c r="D11" s="36"/>
      <c r="E11" s="87"/>
      <c r="F11" s="87"/>
      <c r="G11" s="87"/>
      <c r="H11" s="87"/>
      <c r="I11" s="16"/>
      <c r="J11" s="16"/>
      <c r="K11" s="16"/>
      <c r="L11" s="55"/>
      <c r="M11" s="40"/>
    </row>
    <row r="12" spans="1:14" ht="15" customHeight="1">
      <c r="A12" s="59">
        <f t="shared" si="0"/>
        <v>45142</v>
      </c>
      <c r="B12" s="63">
        <f t="shared" si="1"/>
        <v>45142</v>
      </c>
      <c r="C12" s="15">
        <v>8</v>
      </c>
      <c r="D12" s="36"/>
      <c r="E12" s="87"/>
      <c r="F12" s="87"/>
      <c r="G12" s="87"/>
      <c r="H12" s="87"/>
      <c r="I12" s="16"/>
      <c r="J12" s="16"/>
      <c r="K12" s="16"/>
      <c r="L12" s="55"/>
      <c r="M12" s="40"/>
    </row>
    <row r="13" spans="1:14" ht="15" customHeight="1">
      <c r="A13" s="59">
        <f t="shared" si="0"/>
        <v>45143</v>
      </c>
      <c r="B13" s="61">
        <f t="shared" si="1"/>
        <v>45143</v>
      </c>
      <c r="C13" s="39"/>
      <c r="D13" s="34"/>
      <c r="E13" s="88"/>
      <c r="F13" s="88"/>
      <c r="G13" s="88"/>
      <c r="H13" s="88"/>
      <c r="I13" s="34"/>
      <c r="J13" s="34"/>
      <c r="K13" s="34"/>
      <c r="L13" s="55"/>
      <c r="M13" s="40"/>
    </row>
    <row r="14" spans="1:14" ht="15" customHeight="1">
      <c r="A14" s="59">
        <f t="shared" si="0"/>
        <v>45144</v>
      </c>
      <c r="B14" s="61">
        <f t="shared" si="1"/>
        <v>45144</v>
      </c>
      <c r="C14" s="39"/>
      <c r="D14" s="37"/>
      <c r="E14" s="88"/>
      <c r="F14" s="88"/>
      <c r="G14" s="88"/>
      <c r="H14" s="88"/>
      <c r="I14" s="23"/>
      <c r="J14" s="23"/>
      <c r="K14" s="23"/>
      <c r="L14" s="55"/>
      <c r="M14" s="40"/>
    </row>
    <row r="15" spans="1:14" ht="15" customHeight="1">
      <c r="A15" s="59">
        <f t="shared" si="0"/>
        <v>45145</v>
      </c>
      <c r="B15" s="63">
        <f t="shared" si="1"/>
        <v>45145</v>
      </c>
      <c r="C15" s="49">
        <v>8</v>
      </c>
      <c r="D15" s="66"/>
      <c r="E15" s="77"/>
      <c r="F15" s="86"/>
      <c r="G15" s="86"/>
      <c r="H15" s="86"/>
      <c r="I15" s="67"/>
      <c r="J15" s="67"/>
      <c r="K15" s="67"/>
      <c r="L15" s="55"/>
      <c r="M15" s="40"/>
    </row>
    <row r="16" spans="1:14" ht="15" customHeight="1">
      <c r="A16" s="59">
        <f t="shared" si="0"/>
        <v>45146</v>
      </c>
      <c r="B16" s="63">
        <f t="shared" si="1"/>
        <v>45146</v>
      </c>
      <c r="C16" s="15">
        <v>8</v>
      </c>
      <c r="D16" s="36"/>
      <c r="E16" s="77"/>
      <c r="F16" s="86"/>
      <c r="G16" s="86"/>
      <c r="H16" s="86"/>
      <c r="I16" s="36"/>
      <c r="J16" s="36"/>
      <c r="K16" s="36"/>
      <c r="L16" s="55"/>
      <c r="M16" s="40"/>
    </row>
    <row r="17" spans="1:13" ht="15" customHeight="1">
      <c r="A17" s="59">
        <f t="shared" si="0"/>
        <v>45147</v>
      </c>
      <c r="B17" s="63">
        <f t="shared" si="1"/>
        <v>45147</v>
      </c>
      <c r="C17" s="15">
        <v>8</v>
      </c>
      <c r="D17" s="36"/>
      <c r="E17" s="77"/>
      <c r="F17" s="86"/>
      <c r="G17" s="86"/>
      <c r="H17" s="86"/>
      <c r="I17" s="16"/>
      <c r="J17" s="16"/>
      <c r="K17" s="16"/>
      <c r="L17" s="55"/>
      <c r="M17" s="40"/>
    </row>
    <row r="18" spans="1:13" ht="15" customHeight="1">
      <c r="A18" s="59">
        <f t="shared" si="0"/>
        <v>45148</v>
      </c>
      <c r="B18" s="63">
        <f t="shared" si="1"/>
        <v>45148</v>
      </c>
      <c r="C18" s="15">
        <v>8</v>
      </c>
      <c r="D18" s="36"/>
      <c r="E18" s="77"/>
      <c r="F18" s="84"/>
      <c r="G18" s="84"/>
      <c r="H18" s="84"/>
      <c r="I18" s="16"/>
      <c r="J18" s="16"/>
      <c r="K18" s="16"/>
      <c r="L18" s="55"/>
      <c r="M18" s="40"/>
    </row>
    <row r="19" spans="1:13" ht="15" customHeight="1">
      <c r="A19" s="59">
        <f t="shared" si="0"/>
        <v>45149</v>
      </c>
      <c r="B19" s="63">
        <f t="shared" si="1"/>
        <v>45149</v>
      </c>
      <c r="C19" s="15">
        <v>8</v>
      </c>
      <c r="D19" s="36"/>
      <c r="E19" s="77"/>
      <c r="F19" s="84"/>
      <c r="G19" s="84"/>
      <c r="H19" s="84"/>
      <c r="I19" s="16"/>
      <c r="J19" s="16"/>
      <c r="K19" s="16"/>
      <c r="L19" s="55"/>
      <c r="M19" s="40"/>
    </row>
    <row r="20" spans="1:13" ht="15" customHeight="1">
      <c r="A20" s="59">
        <f t="shared" si="0"/>
        <v>45150</v>
      </c>
      <c r="B20" s="61">
        <f t="shared" si="1"/>
        <v>45150</v>
      </c>
      <c r="C20" s="39"/>
      <c r="D20" s="34"/>
      <c r="E20" s="88"/>
      <c r="F20" s="85"/>
      <c r="G20" s="85"/>
      <c r="H20" s="85"/>
      <c r="I20" s="34"/>
      <c r="J20" s="34"/>
      <c r="K20" s="34"/>
      <c r="L20" s="55"/>
      <c r="M20" s="40"/>
    </row>
    <row r="21" spans="1:13" ht="15" customHeight="1">
      <c r="A21" s="59">
        <f t="shared" si="0"/>
        <v>45151</v>
      </c>
      <c r="B21" s="61">
        <f t="shared" si="1"/>
        <v>45151</v>
      </c>
      <c r="C21" s="39"/>
      <c r="D21" s="37"/>
      <c r="E21" s="88"/>
      <c r="F21" s="85"/>
      <c r="G21" s="85"/>
      <c r="H21" s="85"/>
      <c r="I21" s="23"/>
      <c r="J21" s="23"/>
      <c r="K21" s="23"/>
      <c r="L21" s="55"/>
      <c r="M21" s="40"/>
    </row>
    <row r="22" spans="1:13" ht="15" customHeight="1">
      <c r="A22" s="59">
        <f t="shared" si="0"/>
        <v>45152</v>
      </c>
      <c r="B22" s="63">
        <f t="shared" si="1"/>
        <v>45152</v>
      </c>
      <c r="C22" s="49">
        <v>8</v>
      </c>
      <c r="D22" s="66"/>
      <c r="E22" s="77"/>
      <c r="F22" s="86"/>
      <c r="G22" s="86"/>
      <c r="H22" s="86"/>
      <c r="I22" s="67"/>
      <c r="J22" s="67"/>
      <c r="K22" s="67"/>
      <c r="L22" s="55"/>
      <c r="M22" s="40"/>
    </row>
    <row r="23" spans="1:13" ht="15" customHeight="1">
      <c r="A23" s="59">
        <f t="shared" si="0"/>
        <v>45153</v>
      </c>
      <c r="B23" s="63">
        <f t="shared" si="1"/>
        <v>45153</v>
      </c>
      <c r="C23" s="15">
        <v>8</v>
      </c>
      <c r="D23" s="36"/>
      <c r="E23" s="77"/>
      <c r="F23" s="86"/>
      <c r="G23" s="86"/>
      <c r="H23" s="86"/>
      <c r="I23" s="36"/>
      <c r="J23" s="36"/>
      <c r="K23" s="36"/>
      <c r="L23" s="55"/>
      <c r="M23" s="40"/>
    </row>
    <row r="24" spans="1:13" ht="15" customHeight="1">
      <c r="A24" s="59">
        <f t="shared" si="0"/>
        <v>45154</v>
      </c>
      <c r="B24" s="63">
        <f t="shared" si="1"/>
        <v>45154</v>
      </c>
      <c r="C24" s="15">
        <v>8</v>
      </c>
      <c r="D24" s="36"/>
      <c r="E24" s="77"/>
      <c r="F24" s="86"/>
      <c r="G24" s="86"/>
      <c r="H24" s="86"/>
      <c r="I24" s="16"/>
      <c r="J24" s="16"/>
      <c r="K24" s="16"/>
      <c r="L24" s="55"/>
      <c r="M24" s="40"/>
    </row>
    <row r="25" spans="1:13" ht="15" customHeight="1">
      <c r="A25" s="59">
        <f t="shared" si="0"/>
        <v>45155</v>
      </c>
      <c r="B25" s="63">
        <f t="shared" si="1"/>
        <v>45155</v>
      </c>
      <c r="C25" s="15">
        <v>8</v>
      </c>
      <c r="D25" s="36"/>
      <c r="E25" s="77"/>
      <c r="F25" s="84"/>
      <c r="G25" s="84"/>
      <c r="H25" s="84"/>
      <c r="I25" s="16"/>
      <c r="J25" s="16"/>
      <c r="K25" s="16"/>
      <c r="L25" s="55"/>
      <c r="M25" s="40"/>
    </row>
    <row r="26" spans="1:13" ht="15" customHeight="1">
      <c r="A26" s="59">
        <f t="shared" si="0"/>
        <v>45156</v>
      </c>
      <c r="B26" s="63">
        <f t="shared" si="1"/>
        <v>45156</v>
      </c>
      <c r="C26" s="15">
        <v>8</v>
      </c>
      <c r="D26" s="36"/>
      <c r="E26" s="77"/>
      <c r="F26" s="84"/>
      <c r="G26" s="84"/>
      <c r="H26" s="84"/>
      <c r="I26" s="16"/>
      <c r="J26" s="16"/>
      <c r="K26" s="16"/>
      <c r="L26" s="55"/>
      <c r="M26" s="40"/>
    </row>
    <row r="27" spans="1:13" ht="15" customHeight="1">
      <c r="A27" s="59">
        <f t="shared" si="0"/>
        <v>45157</v>
      </c>
      <c r="B27" s="61">
        <f t="shared" si="1"/>
        <v>45157</v>
      </c>
      <c r="C27" s="39"/>
      <c r="D27" s="34"/>
      <c r="E27" s="88"/>
      <c r="F27" s="85"/>
      <c r="G27" s="85"/>
      <c r="H27" s="85"/>
      <c r="I27" s="34"/>
      <c r="J27" s="34"/>
      <c r="K27" s="34"/>
      <c r="L27" s="55"/>
      <c r="M27" s="40"/>
    </row>
    <row r="28" spans="1:13" ht="15" customHeight="1">
      <c r="A28" s="59">
        <f t="shared" si="0"/>
        <v>45158</v>
      </c>
      <c r="B28" s="61">
        <f t="shared" si="1"/>
        <v>45158</v>
      </c>
      <c r="C28" s="39"/>
      <c r="D28" s="37"/>
      <c r="E28" s="88"/>
      <c r="F28" s="85"/>
      <c r="G28" s="85"/>
      <c r="H28" s="85"/>
      <c r="I28" s="23"/>
      <c r="J28" s="23"/>
      <c r="K28" s="23"/>
      <c r="L28" s="55"/>
      <c r="M28" s="40"/>
    </row>
    <row r="29" spans="1:13" ht="15" customHeight="1">
      <c r="A29" s="59">
        <f t="shared" si="0"/>
        <v>45159</v>
      </c>
      <c r="B29" s="63">
        <f t="shared" si="1"/>
        <v>45159</v>
      </c>
      <c r="C29" s="49">
        <v>8</v>
      </c>
      <c r="D29" s="66"/>
      <c r="E29" s="77"/>
      <c r="F29" s="86"/>
      <c r="G29" s="86"/>
      <c r="H29" s="86"/>
      <c r="I29" s="67"/>
      <c r="J29" s="67"/>
      <c r="K29" s="67"/>
      <c r="L29" s="55"/>
      <c r="M29" s="40"/>
    </row>
    <row r="30" spans="1:13" ht="15" customHeight="1">
      <c r="A30" s="59">
        <f t="shared" si="0"/>
        <v>45160</v>
      </c>
      <c r="B30" s="63">
        <f t="shared" si="1"/>
        <v>45160</v>
      </c>
      <c r="C30" s="15">
        <v>8</v>
      </c>
      <c r="D30" s="36"/>
      <c r="E30" s="77"/>
      <c r="F30" s="86"/>
      <c r="G30" s="86"/>
      <c r="H30" s="86"/>
      <c r="I30" s="36"/>
      <c r="J30" s="36"/>
      <c r="K30" s="36"/>
      <c r="L30" s="55"/>
      <c r="M30" s="40"/>
    </row>
    <row r="31" spans="1:13" ht="15" customHeight="1">
      <c r="A31" s="59">
        <f t="shared" si="0"/>
        <v>45161</v>
      </c>
      <c r="B31" s="63">
        <f t="shared" si="1"/>
        <v>45161</v>
      </c>
      <c r="C31" s="15">
        <v>8</v>
      </c>
      <c r="D31" s="36"/>
      <c r="E31" s="77"/>
      <c r="F31" s="86"/>
      <c r="G31" s="86"/>
      <c r="H31" s="86"/>
      <c r="I31" s="16"/>
      <c r="J31" s="16"/>
      <c r="K31" s="16"/>
      <c r="L31" s="55"/>
      <c r="M31" s="40"/>
    </row>
    <row r="32" spans="1:13" ht="15" customHeight="1">
      <c r="A32" s="59">
        <f t="shared" si="0"/>
        <v>45162</v>
      </c>
      <c r="B32" s="63">
        <f t="shared" si="1"/>
        <v>45162</v>
      </c>
      <c r="C32" s="15">
        <v>8</v>
      </c>
      <c r="D32" s="36"/>
      <c r="E32" s="77"/>
      <c r="F32" s="84"/>
      <c r="G32" s="84"/>
      <c r="H32" s="84"/>
      <c r="I32" s="16"/>
      <c r="J32" s="16"/>
      <c r="K32" s="16"/>
      <c r="L32" s="55"/>
      <c r="M32" s="40"/>
    </row>
    <row r="33" spans="1:14" ht="15" customHeight="1">
      <c r="A33" s="59">
        <f t="shared" si="0"/>
        <v>45163</v>
      </c>
      <c r="B33" s="63">
        <f t="shared" si="1"/>
        <v>45163</v>
      </c>
      <c r="C33" s="15">
        <v>8</v>
      </c>
      <c r="D33" s="36"/>
      <c r="E33" s="77"/>
      <c r="F33" s="84"/>
      <c r="G33" s="84"/>
      <c r="H33" s="84"/>
      <c r="I33" s="16"/>
      <c r="J33" s="16"/>
      <c r="K33" s="16"/>
      <c r="L33" s="55"/>
      <c r="M33" s="40"/>
    </row>
    <row r="34" spans="1:14" ht="15" customHeight="1">
      <c r="A34" s="59">
        <f t="shared" si="0"/>
        <v>45164</v>
      </c>
      <c r="B34" s="61">
        <f t="shared" si="1"/>
        <v>45164</v>
      </c>
      <c r="C34" s="39"/>
      <c r="D34" s="34"/>
      <c r="E34" s="88"/>
      <c r="F34" s="85"/>
      <c r="G34" s="85"/>
      <c r="H34" s="85"/>
      <c r="I34" s="34"/>
      <c r="J34" s="34"/>
      <c r="K34" s="34"/>
      <c r="L34" s="55"/>
      <c r="M34" s="40"/>
    </row>
    <row r="35" spans="1:14" ht="15" customHeight="1">
      <c r="A35" s="59">
        <f t="shared" si="0"/>
        <v>45165</v>
      </c>
      <c r="B35" s="61">
        <f t="shared" si="1"/>
        <v>45165</v>
      </c>
      <c r="C35" s="39"/>
      <c r="D35" s="37"/>
      <c r="E35" s="88"/>
      <c r="F35" s="85"/>
      <c r="G35" s="85"/>
      <c r="H35" s="85"/>
      <c r="I35" s="23"/>
      <c r="J35" s="23"/>
      <c r="K35" s="23"/>
      <c r="L35" s="55"/>
      <c r="M35" s="40"/>
    </row>
    <row r="36" spans="1:14" ht="15" customHeight="1">
      <c r="A36" s="59">
        <f t="shared" si="0"/>
        <v>45166</v>
      </c>
      <c r="B36" s="63">
        <f t="shared" si="1"/>
        <v>45166</v>
      </c>
      <c r="C36" s="49">
        <v>8</v>
      </c>
      <c r="D36" s="66"/>
      <c r="E36" s="77"/>
      <c r="F36" s="86"/>
      <c r="G36" s="86"/>
      <c r="H36" s="86"/>
      <c r="I36" s="67"/>
      <c r="J36" s="67"/>
      <c r="K36" s="67"/>
      <c r="L36" s="55"/>
      <c r="M36" s="40"/>
    </row>
    <row r="37" spans="1:14" ht="15" customHeight="1">
      <c r="A37" s="59">
        <f t="shared" si="0"/>
        <v>45167</v>
      </c>
      <c r="B37" s="63">
        <f t="shared" si="1"/>
        <v>45167</v>
      </c>
      <c r="C37" s="15">
        <v>8</v>
      </c>
      <c r="D37" s="36"/>
      <c r="E37" s="77"/>
      <c r="F37" s="86"/>
      <c r="G37" s="86"/>
      <c r="H37" s="86"/>
      <c r="I37" s="36"/>
      <c r="J37" s="36"/>
      <c r="K37" s="36"/>
      <c r="L37" s="55"/>
      <c r="M37" s="40"/>
    </row>
    <row r="38" spans="1:14" ht="15" customHeight="1">
      <c r="A38" s="59">
        <f t="shared" si="0"/>
        <v>45168</v>
      </c>
      <c r="B38" s="63">
        <f t="shared" si="1"/>
        <v>45168</v>
      </c>
      <c r="C38" s="15">
        <v>8</v>
      </c>
      <c r="D38" s="36"/>
      <c r="E38" s="77"/>
      <c r="F38" s="86"/>
      <c r="G38" s="86"/>
      <c r="H38" s="86"/>
      <c r="I38" s="16"/>
      <c r="J38" s="16"/>
      <c r="K38" s="16"/>
      <c r="L38" s="55"/>
      <c r="M38" s="40"/>
    </row>
    <row r="39" spans="1:14" ht="15" customHeight="1" thickBot="1">
      <c r="A39" s="59">
        <f t="shared" si="0"/>
        <v>45169</v>
      </c>
      <c r="B39" s="63">
        <f t="shared" si="1"/>
        <v>45169</v>
      </c>
      <c r="C39" s="15">
        <v>8</v>
      </c>
      <c r="D39" s="36"/>
      <c r="E39" s="77"/>
      <c r="F39" s="84"/>
      <c r="G39" s="84"/>
      <c r="H39" s="84"/>
      <c r="I39" s="16"/>
      <c r="J39" s="16"/>
      <c r="K39" s="16"/>
      <c r="L39" s="55"/>
      <c r="M39" s="40"/>
    </row>
    <row r="40" spans="1:14" s="6" customFormat="1" ht="15" customHeight="1" thickBot="1">
      <c r="A40" s="115" t="s">
        <v>2</v>
      </c>
      <c r="B40" s="116"/>
      <c r="C40" s="93">
        <f t="shared" ref="C40:K40" si="2">SUM(C9:C39)</f>
        <v>184</v>
      </c>
      <c r="D40" s="117">
        <f t="shared" si="2"/>
        <v>0</v>
      </c>
      <c r="E40" s="118"/>
      <c r="F40" s="118"/>
      <c r="G40" s="118"/>
      <c r="H40" s="118"/>
      <c r="I40" s="119">
        <f t="shared" si="2"/>
        <v>0</v>
      </c>
      <c r="J40" s="119">
        <f t="shared" si="2"/>
        <v>0</v>
      </c>
      <c r="K40" s="119">
        <f t="shared" si="2"/>
        <v>0</v>
      </c>
      <c r="L40" s="93">
        <f>SUM(D9:D39)+SUM(I9:I39)+SUM(J9:J39)+SUM(K9:K39)</f>
        <v>0</v>
      </c>
      <c r="M40" s="22"/>
    </row>
    <row r="41" spans="1:14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7"/>
      <c r="B43" s="5"/>
      <c r="C43" s="5"/>
      <c r="D43" s="5"/>
      <c r="E43" s="80"/>
      <c r="F43" s="80"/>
      <c r="G43" s="80"/>
      <c r="H43" s="80"/>
      <c r="I43" s="5"/>
      <c r="J43" s="5"/>
      <c r="K43" s="5"/>
      <c r="L43" s="5"/>
      <c r="M43" s="7"/>
    </row>
    <row r="44" spans="1:14">
      <c r="A44" s="28"/>
      <c r="B44" s="8"/>
      <c r="C44" s="8"/>
      <c r="D44" s="8"/>
      <c r="E44" s="81"/>
      <c r="F44" s="81"/>
      <c r="G44" s="81"/>
      <c r="H44" s="81"/>
      <c r="I44" s="8"/>
      <c r="J44" s="8"/>
      <c r="K44" s="8"/>
      <c r="L44" s="8"/>
      <c r="M44" s="9"/>
    </row>
    <row r="45" spans="1:14" ht="13.5" thickBot="1">
      <c r="A45" s="29"/>
      <c r="B45" s="10"/>
      <c r="C45" s="10"/>
      <c r="D45" s="10"/>
      <c r="E45" s="82"/>
      <c r="F45" s="82"/>
      <c r="G45" s="82"/>
      <c r="H45" s="82"/>
      <c r="I45" s="11" t="s">
        <v>4</v>
      </c>
      <c r="J45" s="10"/>
      <c r="K45" s="10"/>
      <c r="L45" s="106" t="s">
        <v>7</v>
      </c>
      <c r="M45" s="107"/>
    </row>
    <row r="46" spans="1:14" ht="6.75" customHeight="1">
      <c r="A46" s="30"/>
      <c r="B46" s="5"/>
      <c r="C46" s="5"/>
      <c r="D46" s="5"/>
      <c r="E46" s="80"/>
      <c r="F46" s="80"/>
      <c r="G46" s="80"/>
      <c r="H46" s="80"/>
      <c r="I46" s="12"/>
      <c r="J46" s="5"/>
      <c r="K46" s="5"/>
      <c r="L46" s="5"/>
      <c r="M46" s="13"/>
    </row>
    <row r="47" spans="1:14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83"/>
      <c r="F50" s="83"/>
      <c r="G50" s="83"/>
      <c r="H50" s="83"/>
      <c r="I50" s="14"/>
      <c r="J50" s="14"/>
      <c r="K50" s="14"/>
      <c r="L50" s="14"/>
      <c r="M50" s="14"/>
      <c r="N50" s="14"/>
    </row>
  </sheetData>
  <mergeCells count="5">
    <mergeCell ref="L45:M45"/>
    <mergeCell ref="M3:M6"/>
    <mergeCell ref="A4:K5"/>
    <mergeCell ref="A6:K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showRuler="0" topLeftCell="A31" zoomScale="160" zoomScaleNormal="160" zoomScalePageLayoutView="160" workbookViewId="0">
      <selection activeCell="A39" sqref="A39:XFD39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1" spans="1:14">
      <c r="A1" s="30"/>
      <c r="B1" s="5"/>
      <c r="C1" s="5"/>
      <c r="D1" s="5"/>
      <c r="I1" s="5"/>
      <c r="J1" s="5"/>
      <c r="K1" s="5"/>
      <c r="L1" s="5"/>
      <c r="M1" s="5"/>
    </row>
    <row r="2" spans="1:14">
      <c r="A2" s="30" t="s">
        <v>23</v>
      </c>
      <c r="B2" s="5"/>
      <c r="C2" s="5"/>
      <c r="D2" s="5"/>
      <c r="I2" s="5"/>
      <c r="J2" s="5"/>
      <c r="K2" s="52"/>
      <c r="L2" s="18"/>
      <c r="M2" s="50" t="s">
        <v>6</v>
      </c>
    </row>
    <row r="3" spans="1:14" ht="14.1" customHeight="1">
      <c r="A3" s="30"/>
      <c r="B3" s="5"/>
      <c r="C3" s="5"/>
      <c r="D3" s="5"/>
      <c r="I3" s="5"/>
      <c r="J3" s="5"/>
      <c r="K3" s="1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9"/>
      <c r="M6" s="98"/>
    </row>
    <row r="7" spans="1:14" ht="13.5" thickBot="1">
      <c r="A7" s="30"/>
      <c r="B7" s="5"/>
      <c r="C7" s="5"/>
      <c r="D7" s="5"/>
      <c r="I7" s="5"/>
      <c r="J7" s="5"/>
      <c r="K7" s="5"/>
      <c r="L7" s="5"/>
      <c r="M7" s="51"/>
    </row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13</v>
      </c>
      <c r="L8" s="114" t="s">
        <v>2</v>
      </c>
      <c r="M8" s="4"/>
    </row>
    <row r="9" spans="1:14" ht="15" customHeight="1">
      <c r="A9" s="59">
        <f>'08.2023'!A39+1</f>
        <v>45170</v>
      </c>
      <c r="B9" s="63">
        <f>A9</f>
        <v>45170</v>
      </c>
      <c r="C9" s="17">
        <v>8</v>
      </c>
      <c r="D9" s="36"/>
      <c r="E9" s="87"/>
      <c r="F9" s="87"/>
      <c r="G9" s="87"/>
      <c r="H9" s="87"/>
      <c r="I9" s="16"/>
      <c r="J9" s="16"/>
      <c r="K9" s="16"/>
      <c r="L9" s="55"/>
      <c r="M9" s="40"/>
    </row>
    <row r="10" spans="1:14" ht="15" customHeight="1">
      <c r="A10" s="59">
        <f>A9+1</f>
        <v>45171</v>
      </c>
      <c r="B10" s="68">
        <f>B9+1</f>
        <v>45171</v>
      </c>
      <c r="C10" s="25"/>
      <c r="D10" s="34"/>
      <c r="E10" s="24"/>
      <c r="F10" s="24"/>
      <c r="G10" s="24"/>
      <c r="H10" s="24"/>
      <c r="I10" s="24"/>
      <c r="J10" s="24"/>
      <c r="K10" s="24"/>
      <c r="L10" s="55"/>
      <c r="M10" s="40"/>
    </row>
    <row r="11" spans="1:14" ht="15" customHeight="1">
      <c r="A11" s="59">
        <f t="shared" ref="A11:A38" si="0">A10+1</f>
        <v>45172</v>
      </c>
      <c r="B11" s="68">
        <f t="shared" ref="B11:B38" si="1">B10+1</f>
        <v>45172</v>
      </c>
      <c r="C11" s="39"/>
      <c r="D11" s="34"/>
      <c r="E11" s="24"/>
      <c r="F11" s="24"/>
      <c r="G11" s="24"/>
      <c r="H11" s="24"/>
      <c r="I11" s="24"/>
      <c r="J11" s="24"/>
      <c r="K11" s="24"/>
      <c r="L11" s="55"/>
      <c r="M11" s="40"/>
    </row>
    <row r="12" spans="1:14" ht="15" customHeight="1">
      <c r="A12" s="59">
        <f t="shared" si="0"/>
        <v>45173</v>
      </c>
      <c r="B12" s="74">
        <f t="shared" si="1"/>
        <v>45173</v>
      </c>
      <c r="C12" s="49">
        <v>8</v>
      </c>
      <c r="D12" s="47"/>
      <c r="E12" s="87"/>
      <c r="F12" s="87"/>
      <c r="G12" s="87"/>
      <c r="H12" s="87"/>
      <c r="I12" s="45"/>
      <c r="J12" s="45"/>
      <c r="K12" s="45"/>
      <c r="L12" s="55"/>
      <c r="M12" s="40"/>
    </row>
    <row r="13" spans="1:14" ht="15" customHeight="1">
      <c r="A13" s="59">
        <f t="shared" si="0"/>
        <v>45174</v>
      </c>
      <c r="B13" s="74">
        <f t="shared" si="1"/>
        <v>45174</v>
      </c>
      <c r="C13" s="15">
        <v>8</v>
      </c>
      <c r="D13" s="36"/>
      <c r="E13" s="87"/>
      <c r="F13" s="87"/>
      <c r="G13" s="87"/>
      <c r="H13" s="87"/>
      <c r="I13" s="16"/>
      <c r="J13" s="16"/>
      <c r="K13" s="16"/>
      <c r="L13" s="55"/>
      <c r="M13" s="40"/>
    </row>
    <row r="14" spans="1:14" ht="15" customHeight="1">
      <c r="A14" s="59">
        <f t="shared" si="0"/>
        <v>45175</v>
      </c>
      <c r="B14" s="74">
        <f t="shared" si="1"/>
        <v>45175</v>
      </c>
      <c r="C14" s="15">
        <v>8</v>
      </c>
      <c r="D14" s="47"/>
      <c r="E14" s="87"/>
      <c r="F14" s="87"/>
      <c r="G14" s="87"/>
      <c r="H14" s="87"/>
      <c r="I14" s="45"/>
      <c r="J14" s="45"/>
      <c r="K14" s="45"/>
      <c r="L14" s="55"/>
      <c r="M14" s="40"/>
    </row>
    <row r="15" spans="1:14" ht="15" customHeight="1">
      <c r="A15" s="59">
        <f t="shared" si="0"/>
        <v>45176</v>
      </c>
      <c r="B15" s="74">
        <f t="shared" si="1"/>
        <v>45176</v>
      </c>
      <c r="C15" s="15">
        <v>8</v>
      </c>
      <c r="D15" s="47"/>
      <c r="E15" s="87"/>
      <c r="F15" s="87"/>
      <c r="G15" s="87"/>
      <c r="H15" s="87"/>
      <c r="I15" s="45"/>
      <c r="J15" s="45"/>
      <c r="K15" s="45"/>
      <c r="L15" s="55"/>
      <c r="M15" s="40"/>
    </row>
    <row r="16" spans="1:14" ht="15" customHeight="1">
      <c r="A16" s="59">
        <f t="shared" si="0"/>
        <v>45177</v>
      </c>
      <c r="B16" s="74">
        <f t="shared" si="1"/>
        <v>45177</v>
      </c>
      <c r="C16" s="46">
        <v>8</v>
      </c>
      <c r="D16" s="47"/>
      <c r="E16" s="87"/>
      <c r="F16" s="87"/>
      <c r="G16" s="87"/>
      <c r="H16" s="87"/>
      <c r="I16" s="47"/>
      <c r="J16" s="47"/>
      <c r="K16" s="47"/>
      <c r="L16" s="55"/>
      <c r="M16" s="40"/>
    </row>
    <row r="17" spans="1:13" ht="15" customHeight="1">
      <c r="A17" s="59">
        <f t="shared" si="0"/>
        <v>45178</v>
      </c>
      <c r="B17" s="68">
        <f t="shared" si="1"/>
        <v>45178</v>
      </c>
      <c r="C17" s="25"/>
      <c r="D17" s="34"/>
      <c r="E17" s="88"/>
      <c r="F17" s="85"/>
      <c r="G17" s="85"/>
      <c r="H17" s="85"/>
      <c r="I17" s="24"/>
      <c r="J17" s="24"/>
      <c r="K17" s="24"/>
      <c r="L17" s="55"/>
      <c r="M17" s="40"/>
    </row>
    <row r="18" spans="1:13" ht="15" customHeight="1">
      <c r="A18" s="59">
        <f t="shared" si="0"/>
        <v>45179</v>
      </c>
      <c r="B18" s="68">
        <f t="shared" si="1"/>
        <v>45179</v>
      </c>
      <c r="C18" s="39"/>
      <c r="D18" s="34"/>
      <c r="E18" s="88"/>
      <c r="F18" s="85"/>
      <c r="G18" s="85"/>
      <c r="H18" s="85"/>
      <c r="I18" s="24"/>
      <c r="J18" s="24"/>
      <c r="K18" s="24"/>
      <c r="L18" s="55"/>
      <c r="M18" s="40"/>
    </row>
    <row r="19" spans="1:13" ht="15" customHeight="1">
      <c r="A19" s="59">
        <f t="shared" si="0"/>
        <v>45180</v>
      </c>
      <c r="B19" s="74">
        <f t="shared" si="1"/>
        <v>45180</v>
      </c>
      <c r="C19" s="49">
        <v>8</v>
      </c>
      <c r="D19" s="47"/>
      <c r="E19" s="77"/>
      <c r="F19" s="84"/>
      <c r="G19" s="84"/>
      <c r="H19" s="84"/>
      <c r="I19" s="45"/>
      <c r="J19" s="45"/>
      <c r="K19" s="45"/>
      <c r="L19" s="55"/>
      <c r="M19" s="40"/>
    </row>
    <row r="20" spans="1:13" ht="15" customHeight="1">
      <c r="A20" s="59">
        <f t="shared" si="0"/>
        <v>45181</v>
      </c>
      <c r="B20" s="74">
        <f t="shared" si="1"/>
        <v>45181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59">
        <f t="shared" si="0"/>
        <v>45182</v>
      </c>
      <c r="B21" s="74">
        <f t="shared" si="1"/>
        <v>45182</v>
      </c>
      <c r="C21" s="15">
        <v>8</v>
      </c>
      <c r="D21" s="47"/>
      <c r="E21" s="77"/>
      <c r="F21" s="84"/>
      <c r="G21" s="84"/>
      <c r="H21" s="84"/>
      <c r="I21" s="45"/>
      <c r="J21" s="45"/>
      <c r="K21" s="45"/>
      <c r="L21" s="55"/>
      <c r="M21" s="40"/>
    </row>
    <row r="22" spans="1:13" ht="15" customHeight="1">
      <c r="A22" s="59">
        <f t="shared" si="0"/>
        <v>45183</v>
      </c>
      <c r="B22" s="74">
        <f t="shared" si="1"/>
        <v>45183</v>
      </c>
      <c r="C22" s="15">
        <v>8</v>
      </c>
      <c r="D22" s="47"/>
      <c r="E22" s="77"/>
      <c r="F22" s="84"/>
      <c r="G22" s="84"/>
      <c r="H22" s="84"/>
      <c r="I22" s="45"/>
      <c r="J22" s="45"/>
      <c r="K22" s="45"/>
      <c r="L22" s="55"/>
      <c r="M22" s="40"/>
    </row>
    <row r="23" spans="1:13" ht="15" customHeight="1">
      <c r="A23" s="59">
        <f t="shared" si="0"/>
        <v>45184</v>
      </c>
      <c r="B23" s="74">
        <f t="shared" si="1"/>
        <v>45184</v>
      </c>
      <c r="C23" s="46">
        <v>8</v>
      </c>
      <c r="D23" s="47"/>
      <c r="E23" s="77"/>
      <c r="F23" s="84"/>
      <c r="G23" s="84"/>
      <c r="H23" s="84"/>
      <c r="I23" s="47"/>
      <c r="J23" s="47"/>
      <c r="K23" s="47"/>
      <c r="L23" s="55"/>
      <c r="M23" s="40"/>
    </row>
    <row r="24" spans="1:13" ht="15" customHeight="1">
      <c r="A24" s="59">
        <f t="shared" si="0"/>
        <v>45185</v>
      </c>
      <c r="B24" s="68">
        <f t="shared" si="1"/>
        <v>45185</v>
      </c>
      <c r="C24" s="25"/>
      <c r="D24" s="34"/>
      <c r="E24" s="88"/>
      <c r="F24" s="85"/>
      <c r="G24" s="85"/>
      <c r="H24" s="85"/>
      <c r="I24" s="24"/>
      <c r="J24" s="24"/>
      <c r="K24" s="24"/>
      <c r="L24" s="55"/>
      <c r="M24" s="40"/>
    </row>
    <row r="25" spans="1:13" ht="15" customHeight="1">
      <c r="A25" s="59">
        <f t="shared" si="0"/>
        <v>45186</v>
      </c>
      <c r="B25" s="68">
        <f t="shared" si="1"/>
        <v>45186</v>
      </c>
      <c r="C25" s="39"/>
      <c r="D25" s="34"/>
      <c r="E25" s="88"/>
      <c r="F25" s="85"/>
      <c r="G25" s="85"/>
      <c r="H25" s="85"/>
      <c r="I25" s="24"/>
      <c r="J25" s="24"/>
      <c r="K25" s="24"/>
      <c r="L25" s="55"/>
      <c r="M25" s="40"/>
    </row>
    <row r="26" spans="1:13" ht="15" customHeight="1">
      <c r="A26" s="59">
        <f t="shared" si="0"/>
        <v>45187</v>
      </c>
      <c r="B26" s="74">
        <f t="shared" si="1"/>
        <v>45187</v>
      </c>
      <c r="C26" s="49">
        <v>8</v>
      </c>
      <c r="D26" s="47"/>
      <c r="E26" s="77"/>
      <c r="F26" s="84"/>
      <c r="G26" s="84"/>
      <c r="H26" s="84"/>
      <c r="I26" s="45"/>
      <c r="J26" s="45"/>
      <c r="K26" s="45"/>
      <c r="L26" s="55"/>
      <c r="M26" s="40"/>
    </row>
    <row r="27" spans="1:13" ht="15" customHeight="1">
      <c r="A27" s="59">
        <f t="shared" si="0"/>
        <v>45188</v>
      </c>
      <c r="B27" s="74">
        <f t="shared" si="1"/>
        <v>45188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59">
        <f t="shared" si="0"/>
        <v>45189</v>
      </c>
      <c r="B28" s="74">
        <f t="shared" si="1"/>
        <v>45189</v>
      </c>
      <c r="C28" s="15">
        <v>8</v>
      </c>
      <c r="D28" s="47"/>
      <c r="E28" s="77"/>
      <c r="F28" s="84"/>
      <c r="G28" s="84"/>
      <c r="H28" s="84"/>
      <c r="I28" s="45"/>
      <c r="J28" s="45"/>
      <c r="K28" s="45"/>
      <c r="L28" s="55"/>
      <c r="M28" s="40"/>
    </row>
    <row r="29" spans="1:13" ht="15" customHeight="1">
      <c r="A29" s="59">
        <f t="shared" si="0"/>
        <v>45190</v>
      </c>
      <c r="B29" s="74">
        <f t="shared" si="1"/>
        <v>45190</v>
      </c>
      <c r="C29" s="15">
        <v>8</v>
      </c>
      <c r="D29" s="47"/>
      <c r="E29" s="77"/>
      <c r="F29" s="84"/>
      <c r="G29" s="84"/>
      <c r="H29" s="84"/>
      <c r="I29" s="45"/>
      <c r="J29" s="45"/>
      <c r="K29" s="45"/>
      <c r="L29" s="55"/>
      <c r="M29" s="40"/>
    </row>
    <row r="30" spans="1:13" ht="15" customHeight="1">
      <c r="A30" s="59">
        <f t="shared" si="0"/>
        <v>45191</v>
      </c>
      <c r="B30" s="74">
        <f t="shared" si="1"/>
        <v>45191</v>
      </c>
      <c r="C30" s="46">
        <v>8</v>
      </c>
      <c r="D30" s="47"/>
      <c r="E30" s="77"/>
      <c r="F30" s="84"/>
      <c r="G30" s="84"/>
      <c r="H30" s="84"/>
      <c r="I30" s="47"/>
      <c r="J30" s="47"/>
      <c r="K30" s="47"/>
      <c r="L30" s="55"/>
      <c r="M30" s="40"/>
    </row>
    <row r="31" spans="1:13" ht="15" customHeight="1">
      <c r="A31" s="59">
        <f t="shared" si="0"/>
        <v>45192</v>
      </c>
      <c r="B31" s="68">
        <f t="shared" si="1"/>
        <v>45192</v>
      </c>
      <c r="C31" s="25"/>
      <c r="D31" s="34"/>
      <c r="E31" s="88"/>
      <c r="F31" s="85"/>
      <c r="G31" s="85"/>
      <c r="H31" s="85"/>
      <c r="I31" s="24"/>
      <c r="J31" s="24"/>
      <c r="K31" s="24"/>
      <c r="L31" s="55"/>
      <c r="M31" s="40"/>
    </row>
    <row r="32" spans="1:13" ht="15" customHeight="1">
      <c r="A32" s="59">
        <f t="shared" si="0"/>
        <v>45193</v>
      </c>
      <c r="B32" s="68">
        <f t="shared" si="1"/>
        <v>45193</v>
      </c>
      <c r="C32" s="39"/>
      <c r="D32" s="34"/>
      <c r="E32" s="88"/>
      <c r="F32" s="85"/>
      <c r="G32" s="85"/>
      <c r="H32" s="85"/>
      <c r="I32" s="24"/>
      <c r="J32" s="24"/>
      <c r="K32" s="24"/>
      <c r="L32" s="55"/>
      <c r="M32" s="40"/>
    </row>
    <row r="33" spans="1:14" ht="15" customHeight="1">
      <c r="A33" s="59">
        <f t="shared" si="0"/>
        <v>45194</v>
      </c>
      <c r="B33" s="74">
        <f t="shared" si="1"/>
        <v>45194</v>
      </c>
      <c r="C33" s="49">
        <v>8</v>
      </c>
      <c r="D33" s="47"/>
      <c r="E33" s="77"/>
      <c r="F33" s="84"/>
      <c r="G33" s="84"/>
      <c r="H33" s="84"/>
      <c r="I33" s="45"/>
      <c r="J33" s="45"/>
      <c r="K33" s="45"/>
      <c r="L33" s="55"/>
      <c r="M33" s="40"/>
    </row>
    <row r="34" spans="1:14" ht="15" customHeight="1">
      <c r="A34" s="59">
        <f t="shared" si="0"/>
        <v>45195</v>
      </c>
      <c r="B34" s="74">
        <f t="shared" si="1"/>
        <v>45195</v>
      </c>
      <c r="C34" s="15">
        <v>8</v>
      </c>
      <c r="D34" s="36"/>
      <c r="E34" s="77"/>
      <c r="F34" s="84"/>
      <c r="G34" s="84"/>
      <c r="H34" s="84"/>
      <c r="I34" s="16"/>
      <c r="J34" s="16"/>
      <c r="K34" s="16"/>
      <c r="L34" s="55"/>
      <c r="M34" s="40"/>
    </row>
    <row r="35" spans="1:14" ht="15" customHeight="1">
      <c r="A35" s="59">
        <f t="shared" si="0"/>
        <v>45196</v>
      </c>
      <c r="B35" s="74">
        <f t="shared" si="1"/>
        <v>45196</v>
      </c>
      <c r="C35" s="15">
        <v>8</v>
      </c>
      <c r="D35" s="47"/>
      <c r="E35" s="77"/>
      <c r="F35" s="84"/>
      <c r="G35" s="84"/>
      <c r="H35" s="84"/>
      <c r="I35" s="45"/>
      <c r="J35" s="45"/>
      <c r="K35" s="45"/>
      <c r="L35" s="55"/>
      <c r="M35" s="40"/>
    </row>
    <row r="36" spans="1:14" ht="15" customHeight="1">
      <c r="A36" s="59">
        <f t="shared" si="0"/>
        <v>45197</v>
      </c>
      <c r="B36" s="74">
        <f t="shared" si="1"/>
        <v>45197</v>
      </c>
      <c r="C36" s="15">
        <v>8</v>
      </c>
      <c r="D36" s="77"/>
      <c r="E36" s="84"/>
      <c r="F36" s="84"/>
      <c r="G36" s="84"/>
      <c r="H36" s="77"/>
      <c r="I36" s="45"/>
      <c r="J36" s="45"/>
      <c r="K36" s="45"/>
      <c r="L36" s="55"/>
      <c r="M36" s="40"/>
    </row>
    <row r="37" spans="1:14" ht="15" customHeight="1">
      <c r="A37" s="59">
        <f t="shared" si="0"/>
        <v>45198</v>
      </c>
      <c r="B37" s="74">
        <f t="shared" si="1"/>
        <v>45198</v>
      </c>
      <c r="C37" s="46">
        <v>8</v>
      </c>
      <c r="D37" s="77"/>
      <c r="E37" s="84"/>
      <c r="F37" s="84"/>
      <c r="G37" s="84"/>
      <c r="H37" s="77"/>
      <c r="I37" s="47"/>
      <c r="J37" s="47"/>
      <c r="K37" s="47"/>
      <c r="L37" s="55"/>
      <c r="M37" s="40"/>
    </row>
    <row r="38" spans="1:14" ht="15" customHeight="1" thickBot="1">
      <c r="A38" s="59">
        <f t="shared" si="0"/>
        <v>45199</v>
      </c>
      <c r="B38" s="68">
        <f t="shared" si="1"/>
        <v>45199</v>
      </c>
      <c r="C38" s="25"/>
      <c r="D38" s="34"/>
      <c r="E38" s="88"/>
      <c r="F38" s="85"/>
      <c r="G38" s="85"/>
      <c r="H38" s="85"/>
      <c r="I38" s="24"/>
      <c r="J38" s="24"/>
      <c r="K38" s="24"/>
      <c r="L38" s="55"/>
      <c r="M38" s="40"/>
    </row>
    <row r="39" spans="1:14" s="6" customFormat="1" ht="15" customHeight="1" thickBot="1">
      <c r="A39" s="115" t="s">
        <v>2</v>
      </c>
      <c r="B39" s="116"/>
      <c r="C39" s="93">
        <f t="shared" ref="C39:K39" si="2">SUM(C9:C38)</f>
        <v>168</v>
      </c>
      <c r="D39" s="117">
        <f t="shared" si="2"/>
        <v>0</v>
      </c>
      <c r="E39" s="118"/>
      <c r="F39" s="118"/>
      <c r="G39" s="118"/>
      <c r="H39" s="118"/>
      <c r="I39" s="119">
        <f t="shared" si="2"/>
        <v>0</v>
      </c>
      <c r="J39" s="119">
        <f t="shared" si="2"/>
        <v>0</v>
      </c>
      <c r="K39" s="119">
        <f t="shared" si="2"/>
        <v>0</v>
      </c>
      <c r="L39" s="93">
        <f>SUM(D9:D38)+SUM(I9:I38)+SUM(J9:J38)+SUM(K9:K38)</f>
        <v>0</v>
      </c>
      <c r="M39" s="22"/>
    </row>
    <row r="40" spans="1:14">
      <c r="A40" s="27"/>
      <c r="B40" s="21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1:14">
      <c r="A41" s="27" t="s">
        <v>3</v>
      </c>
      <c r="B41" s="5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/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4" ht="13.5" thickBot="1">
      <c r="A44" s="29"/>
      <c r="B44" s="10"/>
      <c r="C44" s="10"/>
      <c r="D44" s="10"/>
      <c r="E44" s="10"/>
      <c r="F44" s="10"/>
      <c r="G44" s="10"/>
      <c r="H44" s="10"/>
      <c r="I44" s="11" t="s">
        <v>4</v>
      </c>
      <c r="J44" s="10"/>
      <c r="K44" s="10"/>
      <c r="L44" s="106" t="s">
        <v>7</v>
      </c>
      <c r="M44" s="107"/>
    </row>
    <row r="45" spans="1:14" ht="6.75" customHeight="1">
      <c r="A45" s="30"/>
      <c r="B45" s="5"/>
      <c r="C45" s="5"/>
      <c r="D45" s="5"/>
      <c r="E45" s="5"/>
      <c r="F45" s="5"/>
      <c r="G45" s="5"/>
      <c r="H45" s="5"/>
      <c r="I45" s="12"/>
      <c r="J45" s="5"/>
      <c r="K45" s="5"/>
      <c r="L45" s="5"/>
      <c r="M45" s="13"/>
    </row>
    <row r="46" spans="1:14">
      <c r="A46" s="3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>
      <c r="A47" s="3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E50" s="83"/>
      <c r="F50" s="83"/>
      <c r="G50" s="83"/>
      <c r="H50" s="83"/>
    </row>
  </sheetData>
  <mergeCells count="5">
    <mergeCell ref="M3:M6"/>
    <mergeCell ref="A4:K5"/>
    <mergeCell ref="A6:K6"/>
    <mergeCell ref="A39:B39"/>
    <mergeCell ref="L44:M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34" zoomScale="160" zoomScaleNormal="160" zoomScalePageLayoutView="160" workbookViewId="0">
      <selection activeCell="A40" sqref="A40:XFD40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24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14</v>
      </c>
      <c r="L8" s="114" t="s">
        <v>2</v>
      </c>
      <c r="M8" s="4"/>
    </row>
    <row r="9" spans="1:14" ht="15" customHeight="1">
      <c r="A9" s="59">
        <f>'09.2023'!A38+1</f>
        <v>45200</v>
      </c>
      <c r="B9" s="61">
        <f>'09.2023'!B38+1</f>
        <v>45200</v>
      </c>
      <c r="C9" s="39"/>
      <c r="D9" s="34"/>
      <c r="E9" s="34"/>
      <c r="F9" s="34"/>
      <c r="G9" s="34"/>
      <c r="H9" s="34"/>
      <c r="I9" s="24"/>
      <c r="J9" s="24"/>
      <c r="K9" s="24"/>
      <c r="L9" s="55"/>
      <c r="M9" s="40"/>
    </row>
    <row r="10" spans="1:14" ht="15" customHeight="1">
      <c r="A10" s="59">
        <f>A9+1</f>
        <v>45201</v>
      </c>
      <c r="B10" s="70">
        <f>B9+1</f>
        <v>45201</v>
      </c>
      <c r="C10" s="42">
        <v>8</v>
      </c>
      <c r="D10" s="43"/>
      <c r="E10" s="87"/>
      <c r="F10" s="87"/>
      <c r="G10" s="87"/>
      <c r="H10" s="87"/>
      <c r="I10" s="44"/>
      <c r="J10" s="44"/>
      <c r="K10" s="44"/>
      <c r="L10" s="55"/>
      <c r="M10" s="40"/>
    </row>
    <row r="11" spans="1:14" ht="15" customHeight="1">
      <c r="A11" s="59">
        <f t="shared" ref="A11:A39" si="0">A10+1</f>
        <v>45202</v>
      </c>
      <c r="B11" s="68">
        <f t="shared" ref="B11:B39" si="1">B10+1</f>
        <v>45202</v>
      </c>
      <c r="C11" s="39">
        <v>8</v>
      </c>
      <c r="D11" s="37"/>
      <c r="E11" s="37"/>
      <c r="F11" s="37"/>
      <c r="G11" s="37"/>
      <c r="H11" s="37"/>
      <c r="I11" s="23"/>
      <c r="J11" s="53">
        <v>8</v>
      </c>
      <c r="K11" s="23"/>
      <c r="L11" s="55"/>
      <c r="M11" s="40"/>
    </row>
    <row r="12" spans="1:14" ht="15" customHeight="1">
      <c r="A12" s="59">
        <f t="shared" si="0"/>
        <v>45203</v>
      </c>
      <c r="B12" s="70">
        <f t="shared" si="1"/>
        <v>45203</v>
      </c>
      <c r="C12" s="15">
        <v>8</v>
      </c>
      <c r="D12" s="36"/>
      <c r="E12" s="87"/>
      <c r="F12" s="87"/>
      <c r="G12" s="87"/>
      <c r="H12" s="87"/>
      <c r="I12" s="16"/>
      <c r="J12" s="16"/>
      <c r="K12" s="16"/>
      <c r="L12" s="55"/>
      <c r="M12" s="40"/>
    </row>
    <row r="13" spans="1:14" ht="15" customHeight="1">
      <c r="A13" s="59">
        <f t="shared" si="0"/>
        <v>45204</v>
      </c>
      <c r="B13" s="70">
        <f t="shared" si="1"/>
        <v>45204</v>
      </c>
      <c r="C13" s="15">
        <v>8</v>
      </c>
      <c r="D13" s="36"/>
      <c r="E13" s="87"/>
      <c r="F13" s="87"/>
      <c r="G13" s="87"/>
      <c r="H13" s="87"/>
      <c r="I13" s="16"/>
      <c r="J13" s="16"/>
      <c r="K13" s="16"/>
      <c r="L13" s="55"/>
      <c r="M13" s="40"/>
    </row>
    <row r="14" spans="1:14" ht="15" customHeight="1">
      <c r="A14" s="59">
        <f t="shared" si="0"/>
        <v>45205</v>
      </c>
      <c r="B14" s="70">
        <f t="shared" si="1"/>
        <v>45205</v>
      </c>
      <c r="C14" s="15">
        <v>8</v>
      </c>
      <c r="D14" s="36"/>
      <c r="E14" s="87"/>
      <c r="F14" s="87"/>
      <c r="G14" s="87"/>
      <c r="H14" s="87"/>
      <c r="I14" s="16"/>
      <c r="J14" s="16"/>
      <c r="K14" s="16"/>
      <c r="L14" s="55"/>
      <c r="M14" s="40"/>
    </row>
    <row r="15" spans="1:14" ht="15" customHeight="1">
      <c r="A15" s="59">
        <f t="shared" si="0"/>
        <v>45206</v>
      </c>
      <c r="B15" s="68">
        <f t="shared" si="1"/>
        <v>45206</v>
      </c>
      <c r="C15" s="39"/>
      <c r="D15" s="34"/>
      <c r="E15" s="88"/>
      <c r="F15" s="88"/>
      <c r="G15" s="88"/>
      <c r="H15" s="88"/>
      <c r="I15" s="34"/>
      <c r="J15" s="34"/>
      <c r="K15" s="34"/>
      <c r="L15" s="55"/>
      <c r="M15" s="40"/>
    </row>
    <row r="16" spans="1:14" ht="15" customHeight="1">
      <c r="A16" s="59">
        <f t="shared" si="0"/>
        <v>45207</v>
      </c>
      <c r="B16" s="68">
        <f t="shared" si="1"/>
        <v>45207</v>
      </c>
      <c r="C16" s="39"/>
      <c r="D16" s="37"/>
      <c r="E16" s="88"/>
      <c r="F16" s="88"/>
      <c r="G16" s="88"/>
      <c r="H16" s="88"/>
      <c r="I16" s="23"/>
      <c r="J16" s="23"/>
      <c r="K16" s="23"/>
      <c r="L16" s="55"/>
      <c r="M16" s="40"/>
    </row>
    <row r="17" spans="1:13" ht="15" customHeight="1">
      <c r="A17" s="59">
        <f t="shared" si="0"/>
        <v>45208</v>
      </c>
      <c r="B17" s="69">
        <f t="shared" si="1"/>
        <v>45208</v>
      </c>
      <c r="C17" s="42">
        <v>8</v>
      </c>
      <c r="D17" s="43"/>
      <c r="E17" s="77"/>
      <c r="F17" s="86"/>
      <c r="G17" s="86"/>
      <c r="H17" s="86"/>
      <c r="I17" s="44"/>
      <c r="J17" s="44"/>
      <c r="K17" s="44"/>
      <c r="L17" s="55"/>
      <c r="M17" s="40"/>
    </row>
    <row r="18" spans="1:13" ht="15" customHeight="1">
      <c r="A18" s="59">
        <f t="shared" si="0"/>
        <v>45209</v>
      </c>
      <c r="B18" s="69">
        <f t="shared" si="1"/>
        <v>45209</v>
      </c>
      <c r="C18" s="42">
        <v>8</v>
      </c>
      <c r="D18" s="72"/>
      <c r="E18" s="77"/>
      <c r="F18" s="84"/>
      <c r="G18" s="84"/>
      <c r="H18" s="84"/>
      <c r="I18" s="73"/>
      <c r="J18" s="75"/>
      <c r="K18" s="73"/>
      <c r="L18" s="55"/>
      <c r="M18" s="40"/>
    </row>
    <row r="19" spans="1:13" ht="15" customHeight="1">
      <c r="A19" s="59">
        <f t="shared" si="0"/>
        <v>45210</v>
      </c>
      <c r="B19" s="69">
        <f t="shared" si="1"/>
        <v>45210</v>
      </c>
      <c r="C19" s="15">
        <v>8</v>
      </c>
      <c r="D19" s="36"/>
      <c r="E19" s="77"/>
      <c r="F19" s="84"/>
      <c r="G19" s="84"/>
      <c r="H19" s="84"/>
      <c r="I19" s="16"/>
      <c r="J19" s="16"/>
      <c r="K19" s="16"/>
      <c r="L19" s="55"/>
      <c r="M19" s="40"/>
    </row>
    <row r="20" spans="1:13" ht="15" customHeight="1">
      <c r="A20" s="59">
        <f t="shared" si="0"/>
        <v>45211</v>
      </c>
      <c r="B20" s="69">
        <f t="shared" si="1"/>
        <v>45211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59">
        <f t="shared" si="0"/>
        <v>45212</v>
      </c>
      <c r="B21" s="69">
        <f t="shared" si="1"/>
        <v>45212</v>
      </c>
      <c r="C21" s="15">
        <v>8</v>
      </c>
      <c r="D21" s="36"/>
      <c r="E21" s="77"/>
      <c r="F21" s="84"/>
      <c r="G21" s="84"/>
      <c r="H21" s="84"/>
      <c r="I21" s="16"/>
      <c r="J21" s="16"/>
      <c r="K21" s="16"/>
      <c r="L21" s="55"/>
      <c r="M21" s="40"/>
    </row>
    <row r="22" spans="1:13" ht="15" customHeight="1">
      <c r="A22" s="59">
        <f t="shared" si="0"/>
        <v>45213</v>
      </c>
      <c r="B22" s="68">
        <f t="shared" si="1"/>
        <v>45213</v>
      </c>
      <c r="C22" s="39"/>
      <c r="D22" s="34"/>
      <c r="E22" s="88"/>
      <c r="F22" s="85"/>
      <c r="G22" s="85"/>
      <c r="H22" s="85"/>
      <c r="I22" s="34"/>
      <c r="J22" s="34"/>
      <c r="K22" s="34"/>
      <c r="L22" s="55"/>
      <c r="M22" s="40"/>
    </row>
    <row r="23" spans="1:13" ht="15" customHeight="1">
      <c r="A23" s="59">
        <f t="shared" si="0"/>
        <v>45214</v>
      </c>
      <c r="B23" s="68">
        <f t="shared" si="1"/>
        <v>45214</v>
      </c>
      <c r="C23" s="39"/>
      <c r="D23" s="37"/>
      <c r="E23" s="88"/>
      <c r="F23" s="85"/>
      <c r="G23" s="85"/>
      <c r="H23" s="85"/>
      <c r="I23" s="23"/>
      <c r="J23" s="23"/>
      <c r="K23" s="23"/>
      <c r="L23" s="55"/>
      <c r="M23" s="40"/>
    </row>
    <row r="24" spans="1:13" ht="15" customHeight="1">
      <c r="A24" s="59">
        <f t="shared" si="0"/>
        <v>45215</v>
      </c>
      <c r="B24" s="69">
        <f t="shared" si="1"/>
        <v>45215</v>
      </c>
      <c r="C24" s="42">
        <v>8</v>
      </c>
      <c r="D24" s="43"/>
      <c r="E24" s="77"/>
      <c r="F24" s="86"/>
      <c r="G24" s="86"/>
      <c r="H24" s="86"/>
      <c r="I24" s="44"/>
      <c r="J24" s="44"/>
      <c r="K24" s="44"/>
      <c r="L24" s="55"/>
      <c r="M24" s="40"/>
    </row>
    <row r="25" spans="1:13" ht="15" customHeight="1">
      <c r="A25" s="59">
        <f t="shared" si="0"/>
        <v>45216</v>
      </c>
      <c r="B25" s="69">
        <f t="shared" si="1"/>
        <v>45216</v>
      </c>
      <c r="C25" s="42">
        <v>8</v>
      </c>
      <c r="D25" s="72"/>
      <c r="E25" s="77"/>
      <c r="F25" s="84"/>
      <c r="G25" s="84"/>
      <c r="H25" s="84"/>
      <c r="I25" s="73"/>
      <c r="J25" s="75"/>
      <c r="K25" s="73"/>
      <c r="L25" s="55"/>
      <c r="M25" s="40"/>
    </row>
    <row r="26" spans="1:13" ht="15" customHeight="1">
      <c r="A26" s="59">
        <f t="shared" si="0"/>
        <v>45217</v>
      </c>
      <c r="B26" s="69">
        <f t="shared" si="1"/>
        <v>45217</v>
      </c>
      <c r="C26" s="15">
        <v>8</v>
      </c>
      <c r="D26" s="36"/>
      <c r="E26" s="77"/>
      <c r="F26" s="84"/>
      <c r="G26" s="84"/>
      <c r="H26" s="84"/>
      <c r="I26" s="16"/>
      <c r="J26" s="16"/>
      <c r="K26" s="16"/>
      <c r="L26" s="55"/>
      <c r="M26" s="40"/>
    </row>
    <row r="27" spans="1:13" ht="15" customHeight="1">
      <c r="A27" s="59">
        <f t="shared" si="0"/>
        <v>45218</v>
      </c>
      <c r="B27" s="69">
        <f t="shared" si="1"/>
        <v>45218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59">
        <f t="shared" si="0"/>
        <v>45219</v>
      </c>
      <c r="B28" s="69">
        <f t="shared" si="1"/>
        <v>45219</v>
      </c>
      <c r="C28" s="15">
        <v>8</v>
      </c>
      <c r="D28" s="36"/>
      <c r="E28" s="77"/>
      <c r="F28" s="84"/>
      <c r="G28" s="84"/>
      <c r="H28" s="84"/>
      <c r="I28" s="16"/>
      <c r="J28" s="16"/>
      <c r="K28" s="16"/>
      <c r="L28" s="55"/>
      <c r="M28" s="40"/>
    </row>
    <row r="29" spans="1:13" ht="15" customHeight="1">
      <c r="A29" s="59">
        <f t="shared" si="0"/>
        <v>45220</v>
      </c>
      <c r="B29" s="68">
        <f t="shared" si="1"/>
        <v>45220</v>
      </c>
      <c r="C29" s="39"/>
      <c r="D29" s="34"/>
      <c r="E29" s="88"/>
      <c r="F29" s="85"/>
      <c r="G29" s="85"/>
      <c r="H29" s="85"/>
      <c r="I29" s="34"/>
      <c r="J29" s="34"/>
      <c r="K29" s="34"/>
      <c r="L29" s="55"/>
      <c r="M29" s="40"/>
    </row>
    <row r="30" spans="1:13" ht="15" customHeight="1">
      <c r="A30" s="59">
        <f t="shared" si="0"/>
        <v>45221</v>
      </c>
      <c r="B30" s="68">
        <f t="shared" si="1"/>
        <v>45221</v>
      </c>
      <c r="C30" s="39"/>
      <c r="D30" s="37"/>
      <c r="E30" s="88"/>
      <c r="F30" s="85"/>
      <c r="G30" s="85"/>
      <c r="H30" s="85"/>
      <c r="I30" s="23"/>
      <c r="J30" s="23"/>
      <c r="K30" s="23"/>
      <c r="L30" s="55"/>
      <c r="M30" s="40"/>
    </row>
    <row r="31" spans="1:13" ht="15" customHeight="1">
      <c r="A31" s="59">
        <f t="shared" si="0"/>
        <v>45222</v>
      </c>
      <c r="B31" s="69">
        <f t="shared" si="1"/>
        <v>45222</v>
      </c>
      <c r="C31" s="42">
        <v>8</v>
      </c>
      <c r="D31" s="43"/>
      <c r="E31" s="77"/>
      <c r="F31" s="86"/>
      <c r="G31" s="86"/>
      <c r="H31" s="86"/>
      <c r="I31" s="44"/>
      <c r="J31" s="44"/>
      <c r="K31" s="44"/>
      <c r="L31" s="55"/>
      <c r="M31" s="40"/>
    </row>
    <row r="32" spans="1:13" ht="15" customHeight="1">
      <c r="A32" s="59">
        <f t="shared" si="0"/>
        <v>45223</v>
      </c>
      <c r="B32" s="69">
        <f t="shared" si="1"/>
        <v>45223</v>
      </c>
      <c r="C32" s="42">
        <v>8</v>
      </c>
      <c r="D32" s="72"/>
      <c r="E32" s="77"/>
      <c r="F32" s="84"/>
      <c r="G32" s="84"/>
      <c r="H32" s="84"/>
      <c r="I32" s="73"/>
      <c r="J32" s="75"/>
      <c r="K32" s="73"/>
      <c r="L32" s="55"/>
      <c r="M32" s="40"/>
    </row>
    <row r="33" spans="1:14" ht="15" customHeight="1">
      <c r="A33" s="59">
        <f t="shared" si="0"/>
        <v>45224</v>
      </c>
      <c r="B33" s="69">
        <f t="shared" si="1"/>
        <v>45224</v>
      </c>
      <c r="C33" s="15">
        <v>8</v>
      </c>
      <c r="D33" s="36"/>
      <c r="E33" s="77"/>
      <c r="F33" s="84"/>
      <c r="G33" s="84"/>
      <c r="H33" s="84"/>
      <c r="I33" s="16"/>
      <c r="J33" s="16"/>
      <c r="K33" s="16"/>
      <c r="L33" s="55"/>
      <c r="M33" s="40"/>
    </row>
    <row r="34" spans="1:14" ht="15" customHeight="1">
      <c r="A34" s="59">
        <f t="shared" si="0"/>
        <v>45225</v>
      </c>
      <c r="B34" s="69">
        <f t="shared" si="1"/>
        <v>45225</v>
      </c>
      <c r="C34" s="15">
        <v>8</v>
      </c>
      <c r="D34" s="36"/>
      <c r="E34" s="77"/>
      <c r="F34" s="84"/>
      <c r="G34" s="84"/>
      <c r="H34" s="84"/>
      <c r="I34" s="16"/>
      <c r="J34" s="16"/>
      <c r="K34" s="16"/>
      <c r="L34" s="55"/>
      <c r="M34" s="40"/>
    </row>
    <row r="35" spans="1:14" ht="15" customHeight="1">
      <c r="A35" s="59">
        <f t="shared" si="0"/>
        <v>45226</v>
      </c>
      <c r="B35" s="69">
        <f t="shared" si="1"/>
        <v>45226</v>
      </c>
      <c r="C35" s="15">
        <v>8</v>
      </c>
      <c r="D35" s="36"/>
      <c r="E35" s="77"/>
      <c r="F35" s="84"/>
      <c r="G35" s="84"/>
      <c r="H35" s="84"/>
      <c r="I35" s="16"/>
      <c r="J35" s="16"/>
      <c r="K35" s="16"/>
      <c r="L35" s="55"/>
      <c r="M35" s="40"/>
    </row>
    <row r="36" spans="1:14" ht="15" customHeight="1">
      <c r="A36" s="59">
        <f t="shared" si="0"/>
        <v>45227</v>
      </c>
      <c r="B36" s="68">
        <f t="shared" si="1"/>
        <v>45227</v>
      </c>
      <c r="C36" s="39"/>
      <c r="D36" s="34"/>
      <c r="E36" s="88"/>
      <c r="F36" s="85"/>
      <c r="G36" s="85"/>
      <c r="H36" s="85"/>
      <c r="I36" s="34"/>
      <c r="J36" s="34"/>
      <c r="K36" s="34"/>
      <c r="L36" s="55"/>
      <c r="M36" s="40"/>
    </row>
    <row r="37" spans="1:14" ht="15" customHeight="1">
      <c r="A37" s="59">
        <f t="shared" si="0"/>
        <v>45228</v>
      </c>
      <c r="B37" s="68">
        <f t="shared" si="1"/>
        <v>45228</v>
      </c>
      <c r="C37" s="39"/>
      <c r="D37" s="37"/>
      <c r="E37" s="88"/>
      <c r="F37" s="85"/>
      <c r="G37" s="85"/>
      <c r="H37" s="85"/>
      <c r="I37" s="23"/>
      <c r="J37" s="23"/>
      <c r="K37" s="23"/>
      <c r="L37" s="55"/>
      <c r="M37" s="40"/>
    </row>
    <row r="38" spans="1:14" ht="15" customHeight="1">
      <c r="A38" s="59">
        <f t="shared" si="0"/>
        <v>45229</v>
      </c>
      <c r="B38" s="69">
        <f t="shared" si="1"/>
        <v>45229</v>
      </c>
      <c r="C38" s="42">
        <v>8</v>
      </c>
      <c r="D38" s="43"/>
      <c r="E38" s="77"/>
      <c r="F38" s="86"/>
      <c r="G38" s="86"/>
      <c r="H38" s="86"/>
      <c r="I38" s="44"/>
      <c r="J38" s="44"/>
      <c r="K38" s="44"/>
      <c r="L38" s="55"/>
      <c r="M38" s="40"/>
    </row>
    <row r="39" spans="1:14" ht="15" customHeight="1" thickBot="1">
      <c r="A39" s="59">
        <f t="shared" si="0"/>
        <v>45230</v>
      </c>
      <c r="B39" s="69">
        <f t="shared" si="1"/>
        <v>45230</v>
      </c>
      <c r="C39" s="42">
        <v>8</v>
      </c>
      <c r="D39" s="72"/>
      <c r="E39" s="77"/>
      <c r="F39" s="84"/>
      <c r="G39" s="84"/>
      <c r="H39" s="84"/>
      <c r="I39" s="73"/>
      <c r="J39" s="75"/>
      <c r="K39" s="73"/>
      <c r="L39" s="55"/>
      <c r="M39" s="40"/>
    </row>
    <row r="40" spans="1:14" s="6" customFormat="1" ht="15" customHeight="1" thickBot="1">
      <c r="A40" s="115" t="s">
        <v>2</v>
      </c>
      <c r="B40" s="116"/>
      <c r="C40" s="93">
        <f t="shared" ref="C40:K40" si="2">SUM(C9:C39)</f>
        <v>176</v>
      </c>
      <c r="D40" s="117">
        <f t="shared" si="2"/>
        <v>0</v>
      </c>
      <c r="E40" s="118"/>
      <c r="F40" s="118"/>
      <c r="G40" s="118"/>
      <c r="H40" s="118"/>
      <c r="I40" s="119">
        <f t="shared" si="2"/>
        <v>0</v>
      </c>
      <c r="J40" s="119">
        <f t="shared" si="2"/>
        <v>8</v>
      </c>
      <c r="K40" s="119">
        <f t="shared" si="2"/>
        <v>0</v>
      </c>
      <c r="L40" s="93">
        <f>SUM(D9:D39)+SUM(I9:I39)+SUM(J9:J39)+SUM(K9:K39)</f>
        <v>8</v>
      </c>
      <c r="M40" s="22"/>
    </row>
    <row r="41" spans="1:14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7"/>
      <c r="B43" s="5"/>
      <c r="C43" s="5"/>
      <c r="D43" s="5"/>
      <c r="E43" s="80"/>
      <c r="F43" s="80"/>
      <c r="G43" s="80"/>
      <c r="H43" s="80"/>
      <c r="I43" s="5"/>
      <c r="J43" s="5"/>
      <c r="K43" s="5"/>
      <c r="L43" s="5"/>
      <c r="M43" s="7"/>
    </row>
    <row r="44" spans="1:14">
      <c r="A44" s="28"/>
      <c r="B44" s="8"/>
      <c r="C44" s="8"/>
      <c r="D44" s="8"/>
      <c r="E44" s="81"/>
      <c r="F44" s="81"/>
      <c r="G44" s="81"/>
      <c r="H44" s="81"/>
      <c r="I44" s="8"/>
      <c r="J44" s="8"/>
      <c r="K44" s="8"/>
      <c r="L44" s="8"/>
      <c r="M44" s="9"/>
    </row>
    <row r="45" spans="1:14" ht="13.5" thickBot="1">
      <c r="A45" s="29"/>
      <c r="B45" s="10"/>
      <c r="C45" s="10"/>
      <c r="D45" s="10"/>
      <c r="E45" s="82"/>
      <c r="F45" s="82"/>
      <c r="G45" s="82"/>
      <c r="H45" s="82"/>
      <c r="I45" s="11" t="s">
        <v>4</v>
      </c>
      <c r="J45" s="10"/>
      <c r="K45" s="10"/>
      <c r="L45" s="106" t="s">
        <v>7</v>
      </c>
      <c r="M45" s="107"/>
    </row>
    <row r="46" spans="1:14" ht="6.75" customHeight="1">
      <c r="A46" s="30"/>
      <c r="B46" s="5"/>
      <c r="C46" s="5"/>
      <c r="D46" s="5"/>
      <c r="E46" s="80"/>
      <c r="F46" s="80"/>
      <c r="G46" s="80"/>
      <c r="H46" s="80"/>
      <c r="I46" s="12"/>
      <c r="J46" s="5"/>
      <c r="K46" s="5"/>
      <c r="L46" s="5"/>
      <c r="M46" s="13"/>
    </row>
    <row r="47" spans="1:14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83"/>
      <c r="F50" s="83"/>
      <c r="G50" s="83"/>
      <c r="H50" s="83"/>
      <c r="I50" s="14"/>
      <c r="J50" s="14"/>
      <c r="K50" s="14"/>
      <c r="L50" s="14"/>
      <c r="M50" s="14"/>
      <c r="N50" s="14"/>
    </row>
  </sheetData>
  <mergeCells count="5">
    <mergeCell ref="L45:M45"/>
    <mergeCell ref="M3:M6"/>
    <mergeCell ref="A4:K5"/>
    <mergeCell ref="A6:K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31" zoomScale="160" zoomScaleNormal="160" zoomScalePageLayoutView="160" workbookViewId="0">
      <selection activeCell="A39" sqref="A39:XFD39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25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14</v>
      </c>
      <c r="L8" s="114" t="s">
        <v>2</v>
      </c>
      <c r="M8" s="4"/>
    </row>
    <row r="9" spans="1:14" ht="15" customHeight="1">
      <c r="A9" s="59">
        <f>'10.2023'!A39+1</f>
        <v>45231</v>
      </c>
      <c r="B9" s="63">
        <f>A9</f>
        <v>45231</v>
      </c>
      <c r="C9" s="15">
        <v>8</v>
      </c>
      <c r="D9" s="36"/>
      <c r="E9" s="87"/>
      <c r="F9" s="87"/>
      <c r="G9" s="87"/>
      <c r="H9" s="87"/>
      <c r="I9" s="16"/>
      <c r="J9" s="16"/>
      <c r="K9" s="16"/>
      <c r="L9" s="55"/>
      <c r="M9" s="40"/>
    </row>
    <row r="10" spans="1:14" ht="15" customHeight="1">
      <c r="A10" s="59">
        <f>A9+1</f>
        <v>45232</v>
      </c>
      <c r="B10" s="63">
        <f>B9+1</f>
        <v>45232</v>
      </c>
      <c r="C10" s="15">
        <v>8</v>
      </c>
      <c r="D10" s="36"/>
      <c r="E10" s="87"/>
      <c r="F10" s="87"/>
      <c r="G10" s="87"/>
      <c r="H10" s="87"/>
      <c r="I10" s="16"/>
      <c r="J10" s="16"/>
      <c r="K10" s="16"/>
      <c r="L10" s="55"/>
      <c r="M10" s="40"/>
    </row>
    <row r="11" spans="1:14" ht="15" customHeight="1">
      <c r="A11" s="59">
        <f t="shared" ref="A11:A38" si="0">A10+1</f>
        <v>45233</v>
      </c>
      <c r="B11" s="63">
        <f t="shared" ref="B11:B38" si="1">B10+1</f>
        <v>45233</v>
      </c>
      <c r="C11" s="15">
        <v>8</v>
      </c>
      <c r="D11" s="36"/>
      <c r="E11" s="87"/>
      <c r="F11" s="87"/>
      <c r="G11" s="87"/>
      <c r="H11" s="87"/>
      <c r="I11" s="16"/>
      <c r="J11" s="16"/>
      <c r="K11" s="16"/>
      <c r="L11" s="55"/>
      <c r="M11" s="40"/>
    </row>
    <row r="12" spans="1:14" ht="15" customHeight="1">
      <c r="A12" s="59">
        <f t="shared" si="0"/>
        <v>45234</v>
      </c>
      <c r="B12" s="61">
        <f t="shared" si="1"/>
        <v>45234</v>
      </c>
      <c r="C12" s="39"/>
      <c r="D12" s="34"/>
      <c r="E12" s="88"/>
      <c r="F12" s="88"/>
      <c r="G12" s="88"/>
      <c r="H12" s="88"/>
      <c r="I12" s="34"/>
      <c r="J12" s="34"/>
      <c r="K12" s="34"/>
      <c r="L12" s="55"/>
      <c r="M12" s="40"/>
    </row>
    <row r="13" spans="1:14" ht="15" customHeight="1">
      <c r="A13" s="59">
        <f t="shared" si="0"/>
        <v>45235</v>
      </c>
      <c r="B13" s="61">
        <f t="shared" si="1"/>
        <v>45235</v>
      </c>
      <c r="C13" s="39"/>
      <c r="D13" s="37"/>
      <c r="E13" s="88"/>
      <c r="F13" s="88"/>
      <c r="G13" s="88"/>
      <c r="H13" s="88"/>
      <c r="I13" s="23"/>
      <c r="J13" s="23"/>
      <c r="K13" s="23"/>
      <c r="L13" s="55"/>
      <c r="M13" s="40"/>
    </row>
    <row r="14" spans="1:14" ht="15" customHeight="1">
      <c r="A14" s="59">
        <f t="shared" si="0"/>
        <v>45236</v>
      </c>
      <c r="B14" s="63">
        <f t="shared" si="1"/>
        <v>45236</v>
      </c>
      <c r="C14" s="49">
        <v>8</v>
      </c>
      <c r="D14" s="66"/>
      <c r="E14" s="87"/>
      <c r="F14" s="87"/>
      <c r="G14" s="87"/>
      <c r="H14" s="87"/>
      <c r="I14" s="67"/>
      <c r="J14" s="67"/>
      <c r="K14" s="67"/>
      <c r="L14" s="55"/>
      <c r="M14" s="40"/>
    </row>
    <row r="15" spans="1:14" ht="15" customHeight="1">
      <c r="A15" s="59">
        <f t="shared" si="0"/>
        <v>45237</v>
      </c>
      <c r="B15" s="63">
        <f t="shared" si="1"/>
        <v>45237</v>
      </c>
      <c r="C15" s="15">
        <v>8</v>
      </c>
      <c r="D15" s="36"/>
      <c r="E15" s="87"/>
      <c r="F15" s="87"/>
      <c r="G15" s="87"/>
      <c r="H15" s="87"/>
      <c r="I15" s="36"/>
      <c r="J15" s="36"/>
      <c r="K15" s="36"/>
      <c r="L15" s="55"/>
      <c r="M15" s="40"/>
    </row>
    <row r="16" spans="1:14" ht="15" customHeight="1">
      <c r="A16" s="59">
        <f t="shared" si="0"/>
        <v>45238</v>
      </c>
      <c r="B16" s="63">
        <f t="shared" si="1"/>
        <v>45238</v>
      </c>
      <c r="C16" s="15">
        <v>8</v>
      </c>
      <c r="D16" s="36"/>
      <c r="E16" s="87"/>
      <c r="F16" s="87"/>
      <c r="G16" s="87"/>
      <c r="H16" s="87"/>
      <c r="I16" s="16"/>
      <c r="J16" s="16"/>
      <c r="K16" s="16"/>
      <c r="L16" s="55"/>
      <c r="M16" s="40"/>
    </row>
    <row r="17" spans="1:13" ht="15" customHeight="1">
      <c r="A17" s="59">
        <f t="shared" si="0"/>
        <v>45239</v>
      </c>
      <c r="B17" s="63">
        <f t="shared" si="1"/>
        <v>45239</v>
      </c>
      <c r="C17" s="15">
        <v>8</v>
      </c>
      <c r="D17" s="36"/>
      <c r="E17" s="77"/>
      <c r="F17" s="86"/>
      <c r="G17" s="86"/>
      <c r="H17" s="86"/>
      <c r="I17" s="16"/>
      <c r="J17" s="16"/>
      <c r="K17" s="16"/>
      <c r="L17" s="55"/>
      <c r="M17" s="40"/>
    </row>
    <row r="18" spans="1:13" ht="15" customHeight="1">
      <c r="A18" s="59">
        <f t="shared" si="0"/>
        <v>45240</v>
      </c>
      <c r="B18" s="63">
        <f t="shared" si="1"/>
        <v>45240</v>
      </c>
      <c r="C18" s="15">
        <v>8</v>
      </c>
      <c r="D18" s="36"/>
      <c r="E18" s="77"/>
      <c r="F18" s="84"/>
      <c r="G18" s="84"/>
      <c r="H18" s="84"/>
      <c r="I18" s="16"/>
      <c r="J18" s="16"/>
      <c r="K18" s="16"/>
      <c r="L18" s="55"/>
      <c r="M18" s="40"/>
    </row>
    <row r="19" spans="1:13" ht="15" customHeight="1">
      <c r="A19" s="59">
        <f t="shared" si="0"/>
        <v>45241</v>
      </c>
      <c r="B19" s="61">
        <f t="shared" si="1"/>
        <v>45241</v>
      </c>
      <c r="C19" s="39"/>
      <c r="D19" s="34"/>
      <c r="E19" s="88"/>
      <c r="F19" s="85"/>
      <c r="G19" s="85"/>
      <c r="H19" s="85"/>
      <c r="I19" s="24"/>
      <c r="J19" s="24"/>
      <c r="K19" s="24"/>
      <c r="L19" s="55"/>
      <c r="M19" s="40"/>
    </row>
    <row r="20" spans="1:13" ht="15" customHeight="1">
      <c r="A20" s="59">
        <f t="shared" si="0"/>
        <v>45242</v>
      </c>
      <c r="B20" s="61">
        <f t="shared" si="1"/>
        <v>45242</v>
      </c>
      <c r="C20" s="39"/>
      <c r="D20" s="37"/>
      <c r="E20" s="88"/>
      <c r="F20" s="85"/>
      <c r="G20" s="85"/>
      <c r="H20" s="85"/>
      <c r="I20" s="23"/>
      <c r="J20" s="23"/>
      <c r="K20" s="23"/>
      <c r="L20" s="55"/>
      <c r="M20" s="40"/>
    </row>
    <row r="21" spans="1:13" ht="15" customHeight="1">
      <c r="A21" s="59">
        <f t="shared" si="0"/>
        <v>45243</v>
      </c>
      <c r="B21" s="63">
        <f t="shared" si="1"/>
        <v>45243</v>
      </c>
      <c r="C21" s="49">
        <v>8</v>
      </c>
      <c r="D21" s="66"/>
      <c r="E21" s="77"/>
      <c r="F21" s="84"/>
      <c r="G21" s="84"/>
      <c r="H21" s="84"/>
      <c r="I21" s="67"/>
      <c r="J21" s="67"/>
      <c r="K21" s="67"/>
      <c r="L21" s="55"/>
      <c r="M21" s="40"/>
    </row>
    <row r="22" spans="1:13" ht="15" customHeight="1">
      <c r="A22" s="59">
        <f t="shared" si="0"/>
        <v>45244</v>
      </c>
      <c r="B22" s="63">
        <f t="shared" si="1"/>
        <v>45244</v>
      </c>
      <c r="C22" s="15">
        <v>8</v>
      </c>
      <c r="D22" s="36"/>
      <c r="E22" s="77"/>
      <c r="F22" s="84"/>
      <c r="G22" s="84"/>
      <c r="H22" s="84"/>
      <c r="I22" s="36"/>
      <c r="J22" s="36"/>
      <c r="K22" s="36"/>
      <c r="L22" s="55"/>
      <c r="M22" s="40"/>
    </row>
    <row r="23" spans="1:13" ht="15" customHeight="1">
      <c r="A23" s="59">
        <f t="shared" si="0"/>
        <v>45245</v>
      </c>
      <c r="B23" s="63">
        <f t="shared" si="1"/>
        <v>45245</v>
      </c>
      <c r="C23" s="15">
        <v>8</v>
      </c>
      <c r="D23" s="36"/>
      <c r="E23" s="77"/>
      <c r="F23" s="84"/>
      <c r="G23" s="84"/>
      <c r="H23" s="84"/>
      <c r="I23" s="16"/>
      <c r="J23" s="16"/>
      <c r="K23" s="16"/>
      <c r="L23" s="55"/>
      <c r="M23" s="40"/>
    </row>
    <row r="24" spans="1:13" ht="15" customHeight="1">
      <c r="A24" s="59">
        <f t="shared" si="0"/>
        <v>45246</v>
      </c>
      <c r="B24" s="63">
        <f t="shared" si="1"/>
        <v>45246</v>
      </c>
      <c r="C24" s="15">
        <v>8</v>
      </c>
      <c r="D24" s="36"/>
      <c r="E24" s="77"/>
      <c r="F24" s="86"/>
      <c r="G24" s="86"/>
      <c r="H24" s="86"/>
      <c r="I24" s="16"/>
      <c r="J24" s="16"/>
      <c r="K24" s="16"/>
      <c r="L24" s="55"/>
      <c r="M24" s="40"/>
    </row>
    <row r="25" spans="1:13" ht="15" customHeight="1">
      <c r="A25" s="59">
        <f t="shared" si="0"/>
        <v>45247</v>
      </c>
      <c r="B25" s="63">
        <f t="shared" si="1"/>
        <v>45247</v>
      </c>
      <c r="C25" s="15">
        <v>8</v>
      </c>
      <c r="D25" s="36"/>
      <c r="E25" s="77"/>
      <c r="F25" s="84"/>
      <c r="G25" s="84"/>
      <c r="H25" s="84"/>
      <c r="I25" s="16"/>
      <c r="J25" s="16"/>
      <c r="K25" s="16"/>
      <c r="L25" s="55"/>
      <c r="M25" s="40"/>
    </row>
    <row r="26" spans="1:13" ht="15" customHeight="1">
      <c r="A26" s="59">
        <f t="shared" si="0"/>
        <v>45248</v>
      </c>
      <c r="B26" s="61">
        <f t="shared" si="1"/>
        <v>45248</v>
      </c>
      <c r="C26" s="39"/>
      <c r="D26" s="34"/>
      <c r="E26" s="88"/>
      <c r="F26" s="85"/>
      <c r="G26" s="85"/>
      <c r="H26" s="85"/>
      <c r="I26" s="24"/>
      <c r="J26" s="24"/>
      <c r="K26" s="24"/>
      <c r="L26" s="55"/>
      <c r="M26" s="40"/>
    </row>
    <row r="27" spans="1:13" ht="15" customHeight="1">
      <c r="A27" s="59">
        <f t="shared" si="0"/>
        <v>45249</v>
      </c>
      <c r="B27" s="61">
        <f t="shared" si="1"/>
        <v>45249</v>
      </c>
      <c r="C27" s="39"/>
      <c r="D27" s="37"/>
      <c r="E27" s="88"/>
      <c r="F27" s="85"/>
      <c r="G27" s="85"/>
      <c r="H27" s="85"/>
      <c r="I27" s="23"/>
      <c r="J27" s="23"/>
      <c r="K27" s="23"/>
      <c r="L27" s="55"/>
      <c r="M27" s="40"/>
    </row>
    <row r="28" spans="1:13" ht="15" customHeight="1">
      <c r="A28" s="59">
        <f t="shared" si="0"/>
        <v>45250</v>
      </c>
      <c r="B28" s="63">
        <f t="shared" si="1"/>
        <v>45250</v>
      </c>
      <c r="C28" s="49">
        <v>8</v>
      </c>
      <c r="D28" s="66"/>
      <c r="E28" s="77"/>
      <c r="F28" s="84"/>
      <c r="G28" s="84"/>
      <c r="H28" s="84"/>
      <c r="I28" s="67"/>
      <c r="J28" s="67"/>
      <c r="K28" s="67"/>
      <c r="L28" s="55"/>
      <c r="M28" s="40"/>
    </row>
    <row r="29" spans="1:13" ht="15" customHeight="1">
      <c r="A29" s="59">
        <f t="shared" si="0"/>
        <v>45251</v>
      </c>
      <c r="B29" s="63">
        <f t="shared" si="1"/>
        <v>45251</v>
      </c>
      <c r="C29" s="15">
        <v>8</v>
      </c>
      <c r="D29" s="36"/>
      <c r="E29" s="77"/>
      <c r="F29" s="84"/>
      <c r="G29" s="84"/>
      <c r="H29" s="84"/>
      <c r="I29" s="36"/>
      <c r="J29" s="36"/>
      <c r="K29" s="36"/>
      <c r="L29" s="55"/>
      <c r="M29" s="40"/>
    </row>
    <row r="30" spans="1:13" ht="15" customHeight="1">
      <c r="A30" s="59">
        <f t="shared" si="0"/>
        <v>45252</v>
      </c>
      <c r="B30" s="63">
        <f t="shared" si="1"/>
        <v>45252</v>
      </c>
      <c r="C30" s="15">
        <v>8</v>
      </c>
      <c r="D30" s="36"/>
      <c r="E30" s="77"/>
      <c r="F30" s="84"/>
      <c r="G30" s="84"/>
      <c r="H30" s="84"/>
      <c r="I30" s="16"/>
      <c r="J30" s="16"/>
      <c r="K30" s="16"/>
      <c r="L30" s="55"/>
      <c r="M30" s="40"/>
    </row>
    <row r="31" spans="1:13" ht="15" customHeight="1">
      <c r="A31" s="59">
        <f t="shared" si="0"/>
        <v>45253</v>
      </c>
      <c r="B31" s="63">
        <f t="shared" si="1"/>
        <v>45253</v>
      </c>
      <c r="C31" s="15">
        <v>8</v>
      </c>
      <c r="D31" s="36"/>
      <c r="E31" s="77"/>
      <c r="F31" s="84"/>
      <c r="G31" s="84"/>
      <c r="H31" s="84"/>
      <c r="I31" s="16"/>
      <c r="J31" s="16"/>
      <c r="K31" s="16"/>
      <c r="L31" s="55"/>
      <c r="M31" s="40"/>
    </row>
    <row r="32" spans="1:13" ht="15" customHeight="1">
      <c r="A32" s="59">
        <f t="shared" si="0"/>
        <v>45254</v>
      </c>
      <c r="B32" s="63">
        <f t="shared" si="1"/>
        <v>45254</v>
      </c>
      <c r="C32" s="15">
        <v>8</v>
      </c>
      <c r="D32" s="36"/>
      <c r="E32" s="77"/>
      <c r="F32" s="84"/>
      <c r="G32" s="84"/>
      <c r="H32" s="84"/>
      <c r="I32" s="16"/>
      <c r="J32" s="16"/>
      <c r="K32" s="16"/>
      <c r="L32" s="55"/>
      <c r="M32" s="40"/>
    </row>
    <row r="33" spans="1:14" ht="15" customHeight="1">
      <c r="A33" s="59">
        <f t="shared" si="0"/>
        <v>45255</v>
      </c>
      <c r="B33" s="61">
        <f t="shared" si="1"/>
        <v>45255</v>
      </c>
      <c r="C33" s="39"/>
      <c r="D33" s="34"/>
      <c r="E33" s="88"/>
      <c r="F33" s="85"/>
      <c r="G33" s="85"/>
      <c r="H33" s="85"/>
      <c r="I33" s="24"/>
      <c r="J33" s="24"/>
      <c r="K33" s="24"/>
      <c r="L33" s="55"/>
      <c r="M33" s="40"/>
    </row>
    <row r="34" spans="1:14" ht="15" customHeight="1">
      <c r="A34" s="59">
        <f t="shared" si="0"/>
        <v>45256</v>
      </c>
      <c r="B34" s="61">
        <f t="shared" si="1"/>
        <v>45256</v>
      </c>
      <c r="C34" s="39"/>
      <c r="D34" s="37"/>
      <c r="E34" s="88"/>
      <c r="F34" s="85"/>
      <c r="G34" s="85"/>
      <c r="H34" s="85"/>
      <c r="I34" s="23"/>
      <c r="J34" s="23"/>
      <c r="K34" s="23"/>
      <c r="L34" s="55"/>
      <c r="M34" s="40"/>
    </row>
    <row r="35" spans="1:14" ht="15" customHeight="1">
      <c r="A35" s="59">
        <f t="shared" si="0"/>
        <v>45257</v>
      </c>
      <c r="B35" s="63">
        <f t="shared" si="1"/>
        <v>45257</v>
      </c>
      <c r="C35" s="49">
        <v>8</v>
      </c>
      <c r="D35" s="66"/>
      <c r="E35" s="77"/>
      <c r="F35" s="84"/>
      <c r="G35" s="84"/>
      <c r="H35" s="84"/>
      <c r="I35" s="67"/>
      <c r="J35" s="67"/>
      <c r="K35" s="67"/>
      <c r="L35" s="55"/>
      <c r="M35" s="40"/>
    </row>
    <row r="36" spans="1:14" ht="15" customHeight="1">
      <c r="A36" s="59">
        <f t="shared" si="0"/>
        <v>45258</v>
      </c>
      <c r="B36" s="63">
        <f t="shared" si="1"/>
        <v>45258</v>
      </c>
      <c r="C36" s="15">
        <v>8</v>
      </c>
      <c r="D36" s="36"/>
      <c r="E36" s="77"/>
      <c r="F36" s="84"/>
      <c r="G36" s="84"/>
      <c r="H36" s="84"/>
      <c r="I36" s="36"/>
      <c r="J36" s="36"/>
      <c r="K36" s="36"/>
      <c r="L36" s="55"/>
      <c r="M36" s="40"/>
    </row>
    <row r="37" spans="1:14" ht="15" customHeight="1">
      <c r="A37" s="59">
        <f t="shared" si="0"/>
        <v>45259</v>
      </c>
      <c r="B37" s="63">
        <f t="shared" si="1"/>
        <v>45259</v>
      </c>
      <c r="C37" s="15">
        <v>8</v>
      </c>
      <c r="D37" s="36"/>
      <c r="E37" s="77"/>
      <c r="F37" s="84"/>
      <c r="G37" s="84"/>
      <c r="H37" s="84"/>
      <c r="I37" s="16"/>
      <c r="J37" s="16"/>
      <c r="K37" s="16"/>
      <c r="L37" s="55"/>
      <c r="M37" s="40"/>
    </row>
    <row r="38" spans="1:14" ht="15" customHeight="1" thickBot="1">
      <c r="A38" s="59">
        <f t="shared" si="0"/>
        <v>45260</v>
      </c>
      <c r="B38" s="63">
        <f t="shared" si="1"/>
        <v>45260</v>
      </c>
      <c r="C38" s="15">
        <v>8</v>
      </c>
      <c r="D38" s="36"/>
      <c r="E38" s="77"/>
      <c r="F38" s="86"/>
      <c r="G38" s="86"/>
      <c r="H38" s="86"/>
      <c r="I38" s="16"/>
      <c r="J38" s="16"/>
      <c r="K38" s="16"/>
      <c r="L38" s="55"/>
      <c r="M38" s="40"/>
    </row>
    <row r="39" spans="1:14" s="6" customFormat="1" ht="15" customHeight="1" thickBot="1">
      <c r="A39" s="115" t="s">
        <v>2</v>
      </c>
      <c r="B39" s="116"/>
      <c r="C39" s="93">
        <f t="shared" ref="C39:K39" si="2">SUM(C9:C38)</f>
        <v>176</v>
      </c>
      <c r="D39" s="117">
        <f t="shared" si="2"/>
        <v>0</v>
      </c>
      <c r="E39" s="118"/>
      <c r="F39" s="118"/>
      <c r="G39" s="118"/>
      <c r="H39" s="118"/>
      <c r="I39" s="119">
        <f t="shared" si="2"/>
        <v>0</v>
      </c>
      <c r="J39" s="119">
        <f t="shared" si="2"/>
        <v>0</v>
      </c>
      <c r="K39" s="119">
        <f t="shared" si="2"/>
        <v>0</v>
      </c>
      <c r="L39" s="93">
        <f>SUM(D8:D38)+SUM(I8:I38)+SUM(J8:J38)+SUM(K9:K38)</f>
        <v>0</v>
      </c>
      <c r="M39" s="22"/>
    </row>
    <row r="40" spans="1:14">
      <c r="A40" s="27"/>
      <c r="B40" s="21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1:14">
      <c r="A41" s="27" t="s">
        <v>3</v>
      </c>
      <c r="B41" s="5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/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4" ht="13.5" thickBot="1">
      <c r="A44" s="29"/>
      <c r="B44" s="10"/>
      <c r="C44" s="10"/>
      <c r="D44" s="10"/>
      <c r="E44" s="10"/>
      <c r="F44" s="10"/>
      <c r="G44" s="10"/>
      <c r="H44" s="10"/>
      <c r="I44" s="11" t="s">
        <v>4</v>
      </c>
      <c r="J44" s="10"/>
      <c r="K44" s="10"/>
      <c r="L44" s="106" t="s">
        <v>7</v>
      </c>
      <c r="M44" s="107"/>
    </row>
    <row r="45" spans="1:14" ht="6.75" customHeight="1">
      <c r="A45" s="30"/>
      <c r="B45" s="5"/>
      <c r="C45" s="5"/>
      <c r="D45" s="5"/>
      <c r="E45" s="5"/>
      <c r="F45" s="5"/>
      <c r="G45" s="5"/>
      <c r="H45" s="5"/>
      <c r="I45" s="12"/>
      <c r="J45" s="5"/>
      <c r="K45" s="5"/>
      <c r="L45" s="5"/>
      <c r="M45" s="13"/>
    </row>
    <row r="46" spans="1:14">
      <c r="A46" s="3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>
      <c r="A47" s="31"/>
      <c r="B47" s="14"/>
      <c r="C47" s="14"/>
      <c r="D47" s="8"/>
      <c r="E47" s="8"/>
      <c r="F47" s="8"/>
      <c r="G47" s="8"/>
      <c r="H47" s="8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E50" s="83"/>
      <c r="F50" s="83"/>
      <c r="G50" s="83"/>
      <c r="H50" s="83"/>
    </row>
  </sheetData>
  <mergeCells count="5">
    <mergeCell ref="L44:M44"/>
    <mergeCell ref="M3:M6"/>
    <mergeCell ref="A4:K5"/>
    <mergeCell ref="A6:K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zoomScale="160" zoomScaleNormal="160" zoomScalePageLayoutView="160" workbookViewId="0">
      <selection activeCell="H52" sqref="H52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26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14</v>
      </c>
      <c r="L8" s="114" t="s">
        <v>2</v>
      </c>
      <c r="M8" s="4"/>
    </row>
    <row r="9" spans="1:14" ht="15" customHeight="1">
      <c r="A9" s="59">
        <f>'11.2023'!A38+1</f>
        <v>45261</v>
      </c>
      <c r="B9" s="63">
        <f>A9</f>
        <v>45261</v>
      </c>
      <c r="C9" s="15">
        <v>8</v>
      </c>
      <c r="D9" s="36"/>
      <c r="E9" s="87"/>
      <c r="F9" s="87"/>
      <c r="G9" s="87"/>
      <c r="H9" s="87"/>
      <c r="I9" s="16"/>
      <c r="J9" s="16"/>
      <c r="K9" s="16"/>
      <c r="L9" s="55"/>
      <c r="M9" s="40"/>
    </row>
    <row r="10" spans="1:14" ht="15" customHeight="1">
      <c r="A10" s="76">
        <f>A9+1</f>
        <v>45262</v>
      </c>
      <c r="B10" s="68">
        <f>B9+1</f>
        <v>45262</v>
      </c>
      <c r="C10" s="39"/>
      <c r="D10" s="34"/>
      <c r="E10" s="88"/>
      <c r="F10" s="88"/>
      <c r="G10" s="88"/>
      <c r="H10" s="88"/>
      <c r="I10" s="24"/>
      <c r="J10" s="24"/>
      <c r="K10" s="24"/>
      <c r="L10" s="55"/>
      <c r="M10" s="40"/>
    </row>
    <row r="11" spans="1:14" ht="15" customHeight="1">
      <c r="A11" s="76">
        <f t="shared" ref="A11:A39" si="0">A10+1</f>
        <v>45263</v>
      </c>
      <c r="B11" s="68">
        <f t="shared" ref="B11:B39" si="1">B10+1</f>
        <v>45263</v>
      </c>
      <c r="C11" s="39"/>
      <c r="D11" s="34"/>
      <c r="E11" s="88"/>
      <c r="F11" s="88"/>
      <c r="G11" s="88"/>
      <c r="H11" s="88"/>
      <c r="I11" s="24"/>
      <c r="J11" s="24"/>
      <c r="K11" s="24"/>
      <c r="L11" s="55"/>
      <c r="M11" s="40"/>
    </row>
    <row r="12" spans="1:14" ht="15" customHeight="1">
      <c r="A12" s="76">
        <f t="shared" si="0"/>
        <v>45264</v>
      </c>
      <c r="B12" s="74">
        <f t="shared" si="1"/>
        <v>45264</v>
      </c>
      <c r="C12" s="42">
        <v>8</v>
      </c>
      <c r="D12" s="43"/>
      <c r="E12" s="44"/>
      <c r="F12" s="44"/>
      <c r="G12" s="44"/>
      <c r="H12" s="44"/>
      <c r="I12" s="44"/>
      <c r="J12" s="44"/>
      <c r="K12" s="44"/>
      <c r="L12" s="55"/>
      <c r="M12" s="40"/>
    </row>
    <row r="13" spans="1:14" ht="15" customHeight="1">
      <c r="A13" s="76">
        <f t="shared" si="0"/>
        <v>45265</v>
      </c>
      <c r="B13" s="74">
        <f t="shared" si="1"/>
        <v>45265</v>
      </c>
      <c r="C13" s="15">
        <v>8</v>
      </c>
      <c r="D13" s="36"/>
      <c r="E13" s="44"/>
      <c r="F13" s="44"/>
      <c r="G13" s="44"/>
      <c r="H13" s="44"/>
      <c r="I13" s="16"/>
      <c r="J13" s="16"/>
      <c r="K13" s="16"/>
      <c r="L13" s="55"/>
      <c r="M13" s="40"/>
    </row>
    <row r="14" spans="1:14" ht="15" customHeight="1">
      <c r="A14" s="76">
        <f t="shared" si="0"/>
        <v>45266</v>
      </c>
      <c r="B14" s="74">
        <f t="shared" si="1"/>
        <v>45266</v>
      </c>
      <c r="C14" s="15">
        <v>8</v>
      </c>
      <c r="D14" s="36"/>
      <c r="E14" s="87"/>
      <c r="F14" s="87"/>
      <c r="G14" s="87"/>
      <c r="H14" s="87"/>
      <c r="I14" s="16"/>
      <c r="J14" s="16"/>
      <c r="K14" s="16"/>
      <c r="L14" s="55"/>
      <c r="M14" s="40"/>
    </row>
    <row r="15" spans="1:14" ht="15" customHeight="1">
      <c r="A15" s="76">
        <f t="shared" si="0"/>
        <v>45267</v>
      </c>
      <c r="B15" s="74">
        <f t="shared" si="1"/>
        <v>45267</v>
      </c>
      <c r="C15" s="15">
        <v>8</v>
      </c>
      <c r="D15" s="36"/>
      <c r="E15" s="87"/>
      <c r="F15" s="87"/>
      <c r="G15" s="87"/>
      <c r="H15" s="87"/>
      <c r="I15" s="16"/>
      <c r="J15" s="16"/>
      <c r="K15" s="16"/>
      <c r="L15" s="55"/>
      <c r="M15" s="40"/>
    </row>
    <row r="16" spans="1:14" ht="15" customHeight="1">
      <c r="A16" s="76">
        <f t="shared" si="0"/>
        <v>45268</v>
      </c>
      <c r="B16" s="74">
        <f t="shared" si="1"/>
        <v>45268</v>
      </c>
      <c r="C16" s="15">
        <v>8</v>
      </c>
      <c r="D16" s="36"/>
      <c r="E16" s="87"/>
      <c r="F16" s="87"/>
      <c r="G16" s="87"/>
      <c r="H16" s="87"/>
      <c r="I16" s="16"/>
      <c r="J16" s="16"/>
      <c r="K16" s="16"/>
      <c r="L16" s="55"/>
      <c r="M16" s="40"/>
    </row>
    <row r="17" spans="1:13" ht="15" customHeight="1">
      <c r="A17" s="76">
        <f t="shared" si="0"/>
        <v>45269</v>
      </c>
      <c r="B17" s="68">
        <f t="shared" si="1"/>
        <v>45269</v>
      </c>
      <c r="C17" s="39"/>
      <c r="D17" s="34"/>
      <c r="E17" s="88"/>
      <c r="F17" s="85"/>
      <c r="G17" s="85"/>
      <c r="H17" s="85"/>
      <c r="I17" s="24"/>
      <c r="J17" s="24"/>
      <c r="K17" s="24"/>
      <c r="L17" s="55"/>
      <c r="M17" s="40"/>
    </row>
    <row r="18" spans="1:13" ht="15" customHeight="1">
      <c r="A18" s="76">
        <f t="shared" si="0"/>
        <v>45270</v>
      </c>
      <c r="B18" s="68">
        <f t="shared" si="1"/>
        <v>45270</v>
      </c>
      <c r="C18" s="39"/>
      <c r="D18" s="34"/>
      <c r="E18" s="88"/>
      <c r="F18" s="85"/>
      <c r="G18" s="85"/>
      <c r="H18" s="85"/>
      <c r="I18" s="24"/>
      <c r="J18" s="24"/>
      <c r="K18" s="24"/>
      <c r="L18" s="55"/>
      <c r="M18" s="40"/>
    </row>
    <row r="19" spans="1:13" ht="15" customHeight="1">
      <c r="A19" s="76">
        <f t="shared" si="0"/>
        <v>45271</v>
      </c>
      <c r="B19" s="74">
        <f t="shared" si="1"/>
        <v>45271</v>
      </c>
      <c r="C19" s="42">
        <v>8</v>
      </c>
      <c r="D19" s="43"/>
      <c r="E19" s="77"/>
      <c r="F19" s="84"/>
      <c r="G19" s="84"/>
      <c r="H19" s="84"/>
      <c r="I19" s="44"/>
      <c r="J19" s="44"/>
      <c r="K19" s="44"/>
      <c r="L19" s="55"/>
      <c r="M19" s="40"/>
    </row>
    <row r="20" spans="1:13" ht="15" customHeight="1">
      <c r="A20" s="76">
        <f t="shared" si="0"/>
        <v>45272</v>
      </c>
      <c r="B20" s="74">
        <f t="shared" si="1"/>
        <v>45272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76">
        <f t="shared" si="0"/>
        <v>45273</v>
      </c>
      <c r="B21" s="74">
        <f t="shared" si="1"/>
        <v>45273</v>
      </c>
      <c r="C21" s="15">
        <v>8</v>
      </c>
      <c r="D21" s="36"/>
      <c r="E21" s="77"/>
      <c r="F21" s="84"/>
      <c r="G21" s="84"/>
      <c r="H21" s="84"/>
      <c r="I21" s="16"/>
      <c r="J21" s="16"/>
      <c r="K21" s="16"/>
      <c r="L21" s="55"/>
      <c r="M21" s="40"/>
    </row>
    <row r="22" spans="1:13" ht="15" customHeight="1">
      <c r="A22" s="76">
        <f t="shared" si="0"/>
        <v>45274</v>
      </c>
      <c r="B22" s="74">
        <f t="shared" si="1"/>
        <v>45274</v>
      </c>
      <c r="C22" s="15">
        <v>8</v>
      </c>
      <c r="D22" s="36"/>
      <c r="E22" s="77"/>
      <c r="F22" s="84"/>
      <c r="G22" s="84"/>
      <c r="H22" s="84"/>
      <c r="I22" s="16"/>
      <c r="J22" s="16"/>
      <c r="K22" s="16"/>
      <c r="L22" s="55"/>
      <c r="M22" s="40"/>
    </row>
    <row r="23" spans="1:13" ht="15" customHeight="1">
      <c r="A23" s="76">
        <f t="shared" si="0"/>
        <v>45275</v>
      </c>
      <c r="B23" s="74">
        <f t="shared" si="1"/>
        <v>45275</v>
      </c>
      <c r="C23" s="15">
        <v>8</v>
      </c>
      <c r="D23" s="36"/>
      <c r="E23" s="77"/>
      <c r="F23" s="84"/>
      <c r="G23" s="84"/>
      <c r="H23" s="84"/>
      <c r="I23" s="16"/>
      <c r="J23" s="16"/>
      <c r="K23" s="16"/>
      <c r="L23" s="55"/>
      <c r="M23" s="40"/>
    </row>
    <row r="24" spans="1:13" ht="15" customHeight="1">
      <c r="A24" s="76">
        <f t="shared" si="0"/>
        <v>45276</v>
      </c>
      <c r="B24" s="68">
        <f t="shared" si="1"/>
        <v>45276</v>
      </c>
      <c r="C24" s="39"/>
      <c r="D24" s="34"/>
      <c r="E24" s="88"/>
      <c r="F24" s="85"/>
      <c r="G24" s="85"/>
      <c r="H24" s="85"/>
      <c r="I24" s="24"/>
      <c r="J24" s="24"/>
      <c r="K24" s="24"/>
      <c r="L24" s="55"/>
      <c r="M24" s="40"/>
    </row>
    <row r="25" spans="1:13" ht="15" customHeight="1">
      <c r="A25" s="76">
        <f t="shared" si="0"/>
        <v>45277</v>
      </c>
      <c r="B25" s="68">
        <f t="shared" si="1"/>
        <v>45277</v>
      </c>
      <c r="C25" s="39"/>
      <c r="D25" s="34"/>
      <c r="E25" s="88"/>
      <c r="F25" s="85"/>
      <c r="G25" s="85"/>
      <c r="H25" s="85"/>
      <c r="I25" s="24"/>
      <c r="J25" s="24"/>
      <c r="K25" s="24"/>
      <c r="L25" s="55"/>
      <c r="M25" s="40"/>
    </row>
    <row r="26" spans="1:13" ht="15" customHeight="1">
      <c r="A26" s="76">
        <f t="shared" si="0"/>
        <v>45278</v>
      </c>
      <c r="B26" s="74">
        <f t="shared" si="1"/>
        <v>45278</v>
      </c>
      <c r="C26" s="42">
        <v>8</v>
      </c>
      <c r="D26" s="43"/>
      <c r="E26" s="77"/>
      <c r="F26" s="84"/>
      <c r="G26" s="84"/>
      <c r="H26" s="84"/>
      <c r="I26" s="44"/>
      <c r="J26" s="44"/>
      <c r="K26" s="44"/>
      <c r="L26" s="55"/>
      <c r="M26" s="40"/>
    </row>
    <row r="27" spans="1:13" ht="15" customHeight="1">
      <c r="A27" s="76">
        <f t="shared" si="0"/>
        <v>45279</v>
      </c>
      <c r="B27" s="74">
        <f t="shared" si="1"/>
        <v>45279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76">
        <f t="shared" si="0"/>
        <v>45280</v>
      </c>
      <c r="B28" s="74">
        <f t="shared" si="1"/>
        <v>45280</v>
      </c>
      <c r="C28" s="15">
        <v>8</v>
      </c>
      <c r="D28" s="36"/>
      <c r="E28" s="77"/>
      <c r="F28" s="84"/>
      <c r="G28" s="84"/>
      <c r="H28" s="84"/>
      <c r="I28" s="16"/>
      <c r="J28" s="16"/>
      <c r="K28" s="16"/>
      <c r="L28" s="55"/>
      <c r="M28" s="40"/>
    </row>
    <row r="29" spans="1:13" ht="15" customHeight="1">
      <c r="A29" s="76">
        <f t="shared" si="0"/>
        <v>45281</v>
      </c>
      <c r="B29" s="74">
        <f t="shared" si="1"/>
        <v>45281</v>
      </c>
      <c r="C29" s="15">
        <v>8</v>
      </c>
      <c r="D29" s="36"/>
      <c r="E29" s="77"/>
      <c r="F29" s="84"/>
      <c r="G29" s="84"/>
      <c r="H29" s="84"/>
      <c r="I29" s="16"/>
      <c r="J29" s="16"/>
      <c r="K29" s="16"/>
      <c r="L29" s="55"/>
      <c r="M29" s="40"/>
    </row>
    <row r="30" spans="1:13" ht="15" customHeight="1">
      <c r="A30" s="76">
        <f t="shared" si="0"/>
        <v>45282</v>
      </c>
      <c r="B30" s="74">
        <f t="shared" si="1"/>
        <v>45282</v>
      </c>
      <c r="C30" s="15">
        <v>8</v>
      </c>
      <c r="D30" s="36"/>
      <c r="E30" s="77"/>
      <c r="F30" s="84"/>
      <c r="G30" s="84"/>
      <c r="H30" s="84"/>
      <c r="I30" s="16"/>
      <c r="J30" s="16"/>
      <c r="K30" s="16"/>
      <c r="L30" s="55"/>
      <c r="M30" s="40"/>
    </row>
    <row r="31" spans="1:13" ht="15" customHeight="1">
      <c r="A31" s="76">
        <f t="shared" si="0"/>
        <v>45283</v>
      </c>
      <c r="B31" s="68">
        <f t="shared" si="1"/>
        <v>45283</v>
      </c>
      <c r="C31" s="39"/>
      <c r="D31" s="34"/>
      <c r="E31" s="88"/>
      <c r="F31" s="85"/>
      <c r="G31" s="85"/>
      <c r="H31" s="85"/>
      <c r="I31" s="24"/>
      <c r="J31" s="24"/>
      <c r="K31" s="24"/>
      <c r="L31" s="55"/>
      <c r="M31" s="40"/>
    </row>
    <row r="32" spans="1:13" ht="15" customHeight="1">
      <c r="A32" s="76">
        <f t="shared" si="0"/>
        <v>45284</v>
      </c>
      <c r="B32" s="68">
        <f t="shared" si="1"/>
        <v>45284</v>
      </c>
      <c r="C32" s="39"/>
      <c r="D32" s="34"/>
      <c r="E32" s="88"/>
      <c r="F32" s="85"/>
      <c r="G32" s="85"/>
      <c r="H32" s="85"/>
      <c r="I32" s="24"/>
      <c r="J32" s="24"/>
      <c r="K32" s="24"/>
      <c r="L32" s="55"/>
      <c r="M32" s="40"/>
    </row>
    <row r="33" spans="1:14" ht="15" customHeight="1">
      <c r="A33" s="76">
        <f t="shared" si="0"/>
        <v>45285</v>
      </c>
      <c r="B33" s="68">
        <f t="shared" si="1"/>
        <v>45285</v>
      </c>
      <c r="C33" s="39">
        <v>8</v>
      </c>
      <c r="D33" s="34"/>
      <c r="E33" s="88"/>
      <c r="F33" s="85"/>
      <c r="G33" s="85"/>
      <c r="H33" s="85"/>
      <c r="I33" s="24"/>
      <c r="J33" s="53">
        <v>8</v>
      </c>
      <c r="K33" s="24"/>
      <c r="L33" s="55"/>
      <c r="M33" s="40"/>
    </row>
    <row r="34" spans="1:14" ht="15" customHeight="1">
      <c r="A34" s="76">
        <f t="shared" si="0"/>
        <v>45286</v>
      </c>
      <c r="B34" s="68">
        <f t="shared" si="1"/>
        <v>45286</v>
      </c>
      <c r="C34" s="39">
        <v>8</v>
      </c>
      <c r="D34" s="34"/>
      <c r="E34" s="88"/>
      <c r="F34" s="85"/>
      <c r="G34" s="85"/>
      <c r="H34" s="85"/>
      <c r="I34" s="24"/>
      <c r="J34" s="53">
        <v>8</v>
      </c>
      <c r="K34" s="24"/>
      <c r="L34" s="55"/>
      <c r="M34" s="40"/>
    </row>
    <row r="35" spans="1:14" ht="15" customHeight="1">
      <c r="A35" s="76">
        <f t="shared" si="0"/>
        <v>45287</v>
      </c>
      <c r="B35" s="74">
        <f t="shared" si="1"/>
        <v>45287</v>
      </c>
      <c r="C35" s="15">
        <v>8</v>
      </c>
      <c r="D35" s="36"/>
      <c r="E35" s="77"/>
      <c r="F35" s="84"/>
      <c r="G35" s="84"/>
      <c r="H35" s="84"/>
      <c r="I35" s="16"/>
      <c r="J35" s="16"/>
      <c r="K35" s="16"/>
      <c r="L35" s="55"/>
      <c r="M35" s="40"/>
    </row>
    <row r="36" spans="1:14" ht="15" customHeight="1">
      <c r="A36" s="76">
        <f t="shared" si="0"/>
        <v>45288</v>
      </c>
      <c r="B36" s="74">
        <f t="shared" si="1"/>
        <v>45288</v>
      </c>
      <c r="C36" s="15">
        <v>8</v>
      </c>
      <c r="D36" s="36"/>
      <c r="E36" s="77"/>
      <c r="F36" s="84"/>
      <c r="G36" s="84"/>
      <c r="H36" s="84"/>
      <c r="I36" s="16"/>
      <c r="J36" s="16"/>
      <c r="K36" s="16"/>
      <c r="L36" s="55"/>
      <c r="M36" s="40"/>
    </row>
    <row r="37" spans="1:14" ht="15" customHeight="1">
      <c r="A37" s="76">
        <f t="shared" si="0"/>
        <v>45289</v>
      </c>
      <c r="B37" s="74">
        <f t="shared" si="1"/>
        <v>45289</v>
      </c>
      <c r="C37" s="15">
        <v>8</v>
      </c>
      <c r="D37" s="36"/>
      <c r="E37" s="77"/>
      <c r="F37" s="84"/>
      <c r="G37" s="84"/>
      <c r="H37" s="84"/>
      <c r="I37" s="16"/>
      <c r="J37" s="16"/>
      <c r="K37" s="16"/>
      <c r="L37" s="55"/>
      <c r="M37" s="40"/>
    </row>
    <row r="38" spans="1:14" ht="15" customHeight="1">
      <c r="A38" s="76">
        <f t="shared" si="0"/>
        <v>45290</v>
      </c>
      <c r="B38" s="68">
        <f t="shared" si="1"/>
        <v>45290</v>
      </c>
      <c r="C38" s="39"/>
      <c r="D38" s="34"/>
      <c r="E38" s="88"/>
      <c r="F38" s="85"/>
      <c r="G38" s="85"/>
      <c r="H38" s="85"/>
      <c r="I38" s="24"/>
      <c r="J38" s="24"/>
      <c r="K38" s="24"/>
      <c r="L38" s="55"/>
      <c r="M38" s="40"/>
    </row>
    <row r="39" spans="1:14" ht="15" customHeight="1" thickBot="1">
      <c r="A39" s="76">
        <f t="shared" si="0"/>
        <v>45291</v>
      </c>
      <c r="B39" s="68">
        <f t="shared" si="1"/>
        <v>45291</v>
      </c>
      <c r="C39" s="39"/>
      <c r="D39" s="34"/>
      <c r="E39" s="88"/>
      <c r="F39" s="85"/>
      <c r="G39" s="85"/>
      <c r="H39" s="85"/>
      <c r="I39" s="24"/>
      <c r="J39" s="24"/>
      <c r="K39" s="24"/>
      <c r="L39" s="55"/>
      <c r="M39" s="40"/>
    </row>
    <row r="40" spans="1:14" s="6" customFormat="1" ht="15" customHeight="1" thickBot="1">
      <c r="A40" s="115" t="s">
        <v>2</v>
      </c>
      <c r="B40" s="116"/>
      <c r="C40" s="93">
        <f t="shared" ref="C40:K40" si="2">SUM(C9:C39)</f>
        <v>168</v>
      </c>
      <c r="D40" s="117">
        <f t="shared" si="2"/>
        <v>0</v>
      </c>
      <c r="E40" s="118"/>
      <c r="F40" s="118"/>
      <c r="G40" s="118"/>
      <c r="H40" s="118"/>
      <c r="I40" s="119">
        <f t="shared" si="2"/>
        <v>0</v>
      </c>
      <c r="J40" s="119">
        <f t="shared" si="2"/>
        <v>16</v>
      </c>
      <c r="K40" s="119">
        <f t="shared" si="2"/>
        <v>0</v>
      </c>
      <c r="L40" s="93">
        <f>SUM(D9:D39)+SUM(I9:I39)+SUM(J9:J39)+SUM(K9:K39)</f>
        <v>16</v>
      </c>
      <c r="M40" s="22"/>
    </row>
    <row r="41" spans="1:14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"/>
    </row>
    <row r="44" spans="1:14">
      <c r="A44" s="2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4" ht="13.5" thickBot="1">
      <c r="A45" s="29"/>
      <c r="B45" s="10"/>
      <c r="C45" s="10"/>
      <c r="D45" s="10"/>
      <c r="E45" s="10"/>
      <c r="F45" s="10"/>
      <c r="G45" s="10"/>
      <c r="H45" s="10"/>
      <c r="I45" s="10" t="s">
        <v>4</v>
      </c>
      <c r="J45" s="10"/>
      <c r="K45" s="10"/>
      <c r="L45" s="106" t="s">
        <v>7</v>
      </c>
      <c r="M45" s="107"/>
    </row>
    <row r="46" spans="1:14" ht="6.75" customHeight="1">
      <c r="A46" s="30"/>
      <c r="B46" s="5"/>
      <c r="C46" s="5"/>
      <c r="D46" s="5"/>
      <c r="E46" s="14"/>
      <c r="F46" s="14"/>
      <c r="G46" s="14"/>
      <c r="H46" s="14"/>
      <c r="I46" s="12"/>
      <c r="J46" s="5"/>
      <c r="K46" s="5"/>
      <c r="L46" s="5"/>
      <c r="M46" s="13"/>
    </row>
    <row r="47" spans="1:14">
      <c r="A47" s="3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mergeCells count="5">
    <mergeCell ref="L45:M45"/>
    <mergeCell ref="M3:M6"/>
    <mergeCell ref="A4:K5"/>
    <mergeCell ref="A6:K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2"/>
  <sheetViews>
    <sheetView workbookViewId="0">
      <selection sqref="A1:XFD1"/>
    </sheetView>
  </sheetViews>
  <sheetFormatPr baseColWidth="10" defaultColWidth="10.7109375" defaultRowHeight="12.75"/>
  <cols>
    <col min="1" max="1" width="3.7109375" style="148" customWidth="1"/>
    <col min="2" max="2" width="6.28515625" style="147" customWidth="1"/>
    <col min="3" max="3" width="18.7109375" style="148" customWidth="1"/>
    <col min="4" max="4" width="23.140625" style="148" customWidth="1"/>
    <col min="5" max="5" width="22.7109375" style="148" customWidth="1"/>
    <col min="6" max="6" width="22.7109375" style="149" customWidth="1"/>
    <col min="7" max="7" width="17" style="147" customWidth="1"/>
    <col min="8" max="8" width="22.140625" style="148" customWidth="1"/>
    <col min="9" max="9" width="23.85546875" style="148" customWidth="1"/>
    <col min="10" max="10" width="15.7109375" style="148" customWidth="1"/>
    <col min="11" max="16384" width="10.7109375" style="148"/>
  </cols>
  <sheetData>
    <row r="1" spans="1:124" s="122" customFormat="1" ht="45" customHeight="1">
      <c r="A1" s="150" t="s">
        <v>86</v>
      </c>
      <c r="B1" s="150"/>
      <c r="C1" s="150"/>
      <c r="D1" s="150"/>
      <c r="E1" s="150"/>
      <c r="F1" s="150"/>
      <c r="G1" s="150"/>
      <c r="H1" s="150"/>
      <c r="I1" s="121"/>
      <c r="J1" s="121"/>
    </row>
    <row r="2" spans="1:124" s="113" customFormat="1" ht="42" customHeight="1">
      <c r="A2" s="112" t="s">
        <v>33</v>
      </c>
      <c r="B2" s="112"/>
      <c r="C2" s="112"/>
      <c r="D2" s="112"/>
      <c r="E2" s="112"/>
      <c r="F2" s="112"/>
      <c r="G2" s="112"/>
      <c r="H2" s="112"/>
      <c r="I2" s="123"/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</row>
    <row r="3" spans="1:124" s="126" customFormat="1" ht="22.15" customHeight="1">
      <c r="B3" s="127" t="s">
        <v>34</v>
      </c>
      <c r="C3" s="128" t="s">
        <v>35</v>
      </c>
      <c r="D3" s="128" t="s">
        <v>36</v>
      </c>
      <c r="E3" s="128" t="s">
        <v>37</v>
      </c>
      <c r="F3" s="127" t="s">
        <v>38</v>
      </c>
      <c r="G3" s="127" t="s">
        <v>39</v>
      </c>
      <c r="H3" s="128" t="s">
        <v>40</v>
      </c>
      <c r="I3" s="127" t="s">
        <v>41</v>
      </c>
      <c r="J3" s="129"/>
    </row>
    <row r="4" spans="1:124" s="126" customFormat="1" ht="22.15" customHeight="1">
      <c r="B4" s="130">
        <v>1</v>
      </c>
      <c r="C4" s="131" t="s">
        <v>42</v>
      </c>
      <c r="D4" s="131" t="s">
        <v>43</v>
      </c>
      <c r="E4" s="132" t="s">
        <v>44</v>
      </c>
      <c r="F4" s="132">
        <v>26</v>
      </c>
      <c r="G4" s="133">
        <v>2</v>
      </c>
      <c r="H4" s="134" t="s">
        <v>45</v>
      </c>
      <c r="I4" s="133">
        <v>40</v>
      </c>
      <c r="J4" s="135" t="str">
        <f>IF(D4="","",TEXT(C4,)&amp;" "&amp;TEXT(D4,))</f>
        <v>Sina Horn</v>
      </c>
    </row>
    <row r="5" spans="1:124" s="126" customFormat="1" ht="22.15" customHeight="1">
      <c r="B5" s="130">
        <v>2</v>
      </c>
      <c r="C5" s="131" t="s">
        <v>46</v>
      </c>
      <c r="D5" s="131" t="s">
        <v>47</v>
      </c>
      <c r="E5" s="132" t="s">
        <v>48</v>
      </c>
      <c r="F5" s="132">
        <v>30</v>
      </c>
      <c r="G5" s="133">
        <v>4</v>
      </c>
      <c r="H5" s="134" t="s">
        <v>45</v>
      </c>
      <c r="I5" s="133">
        <v>30</v>
      </c>
      <c r="J5" s="135" t="str">
        <f t="shared" ref="J5:J23" si="0">IF(D5="","",TEXT(C5,)&amp;" "&amp;TEXT(D5,))</f>
        <v>Yasemin Dönmez</v>
      </c>
    </row>
    <row r="6" spans="1:124" s="126" customFormat="1" ht="22.15" customHeight="1">
      <c r="B6" s="130">
        <v>3</v>
      </c>
      <c r="C6" s="134" t="s">
        <v>49</v>
      </c>
      <c r="D6" s="134" t="s">
        <v>50</v>
      </c>
      <c r="E6" s="132" t="s">
        <v>51</v>
      </c>
      <c r="F6" s="132">
        <v>29</v>
      </c>
      <c r="G6" s="133">
        <v>6</v>
      </c>
      <c r="H6" s="134" t="s">
        <v>52</v>
      </c>
      <c r="I6" s="133">
        <v>30</v>
      </c>
      <c r="J6" s="135" t="str">
        <f t="shared" si="0"/>
        <v>Dorothee Thiel</v>
      </c>
    </row>
    <row r="7" spans="1:124" s="126" customFormat="1" ht="22.15" customHeight="1">
      <c r="B7" s="130">
        <v>4</v>
      </c>
      <c r="C7" s="134" t="s">
        <v>53</v>
      </c>
      <c r="D7" s="134" t="s">
        <v>54</v>
      </c>
      <c r="E7" s="132" t="s">
        <v>55</v>
      </c>
      <c r="F7" s="132">
        <v>30</v>
      </c>
      <c r="G7" s="133">
        <v>0</v>
      </c>
      <c r="H7" s="134" t="s">
        <v>52</v>
      </c>
      <c r="I7" s="133"/>
      <c r="J7" s="135" t="str">
        <f t="shared" si="0"/>
        <v>Alexander Rhode</v>
      </c>
    </row>
    <row r="8" spans="1:124" s="126" customFormat="1" ht="22.15" customHeight="1">
      <c r="B8" s="130">
        <v>5</v>
      </c>
      <c r="C8" s="134" t="s">
        <v>56</v>
      </c>
      <c r="D8" s="134" t="s">
        <v>57</v>
      </c>
      <c r="E8" s="132" t="s">
        <v>58</v>
      </c>
      <c r="F8" s="132">
        <v>26</v>
      </c>
      <c r="G8" s="133">
        <v>8</v>
      </c>
      <c r="H8" s="134" t="s">
        <v>52</v>
      </c>
      <c r="I8" s="133"/>
      <c r="J8" s="135" t="str">
        <f t="shared" si="0"/>
        <v>André Sommer</v>
      </c>
    </row>
    <row r="9" spans="1:124" s="126" customFormat="1" ht="22.15" customHeight="1">
      <c r="B9" s="130">
        <v>6</v>
      </c>
      <c r="C9" s="134" t="s">
        <v>59</v>
      </c>
      <c r="D9" s="134" t="s">
        <v>60</v>
      </c>
      <c r="E9" s="132" t="s">
        <v>61</v>
      </c>
      <c r="F9" s="132">
        <v>30</v>
      </c>
      <c r="G9" s="133">
        <v>3</v>
      </c>
      <c r="H9" s="134" t="s">
        <v>52</v>
      </c>
      <c r="I9" s="133"/>
      <c r="J9" s="135" t="str">
        <f t="shared" si="0"/>
        <v>Kilian Klebinger</v>
      </c>
    </row>
    <row r="10" spans="1:124" s="126" customFormat="1" ht="22.15" customHeight="1">
      <c r="B10" s="130">
        <v>7</v>
      </c>
      <c r="C10" s="134" t="s">
        <v>62</v>
      </c>
      <c r="D10" s="134" t="s">
        <v>63</v>
      </c>
      <c r="E10" s="132" t="s">
        <v>64</v>
      </c>
      <c r="F10" s="132">
        <v>25</v>
      </c>
      <c r="G10" s="133">
        <v>1</v>
      </c>
      <c r="H10" s="134" t="s">
        <v>65</v>
      </c>
      <c r="I10" s="133"/>
      <c r="J10" s="135" t="str">
        <f t="shared" si="0"/>
        <v>Dick Taylor</v>
      </c>
    </row>
    <row r="11" spans="1:124" s="126" customFormat="1" ht="22.15" customHeight="1">
      <c r="B11" s="130">
        <v>8</v>
      </c>
      <c r="C11" s="134" t="s">
        <v>66</v>
      </c>
      <c r="D11" s="134" t="s">
        <v>67</v>
      </c>
      <c r="E11" s="132" t="s">
        <v>68</v>
      </c>
      <c r="F11" s="132">
        <v>30</v>
      </c>
      <c r="G11" s="133">
        <v>3</v>
      </c>
      <c r="H11" s="134" t="s">
        <v>65</v>
      </c>
      <c r="I11" s="133"/>
      <c r="J11" s="135" t="str">
        <f t="shared" si="0"/>
        <v>Oskar Hummel</v>
      </c>
    </row>
    <row r="12" spans="1:124" s="126" customFormat="1" ht="22.15" customHeight="1">
      <c r="B12" s="130">
        <v>9</v>
      </c>
      <c r="C12" s="134" t="s">
        <v>69</v>
      </c>
      <c r="D12" s="134" t="s">
        <v>70</v>
      </c>
      <c r="E12" s="132" t="s">
        <v>71</v>
      </c>
      <c r="F12" s="132">
        <v>29</v>
      </c>
      <c r="G12" s="133">
        <v>4</v>
      </c>
      <c r="H12" s="134" t="s">
        <v>65</v>
      </c>
      <c r="I12" s="133"/>
      <c r="J12" s="135" t="str">
        <f t="shared" si="0"/>
        <v>Melanie Chrisholm</v>
      </c>
    </row>
    <row r="13" spans="1:124" s="126" customFormat="1" ht="22.15" customHeight="1">
      <c r="B13" s="130">
        <v>10</v>
      </c>
      <c r="C13" s="134" t="s">
        <v>72</v>
      </c>
      <c r="D13" s="134" t="s">
        <v>73</v>
      </c>
      <c r="E13" s="132" t="s">
        <v>74</v>
      </c>
      <c r="F13" s="132">
        <v>30</v>
      </c>
      <c r="G13" s="133">
        <v>4</v>
      </c>
      <c r="H13" s="134" t="s">
        <v>65</v>
      </c>
      <c r="I13" s="133"/>
      <c r="J13" s="135" t="str">
        <f t="shared" si="0"/>
        <v>Daniel Max</v>
      </c>
    </row>
    <row r="14" spans="1:124" s="126" customFormat="1" ht="22.15" customHeight="1">
      <c r="B14" s="130">
        <v>11</v>
      </c>
      <c r="C14" s="134" t="s">
        <v>75</v>
      </c>
      <c r="D14" s="134" t="s">
        <v>76</v>
      </c>
      <c r="E14" s="132" t="s">
        <v>77</v>
      </c>
      <c r="F14" s="132">
        <v>29</v>
      </c>
      <c r="G14" s="133">
        <v>7</v>
      </c>
      <c r="H14" s="134" t="s">
        <v>52</v>
      </c>
      <c r="I14" s="133"/>
      <c r="J14" s="135" t="str">
        <f t="shared" si="0"/>
        <v>Michaella Keeves</v>
      </c>
    </row>
    <row r="15" spans="1:124" s="126" customFormat="1" ht="22.15" customHeight="1">
      <c r="B15" s="130">
        <v>12</v>
      </c>
      <c r="C15" s="134" t="s">
        <v>78</v>
      </c>
      <c r="D15" s="134" t="s">
        <v>79</v>
      </c>
      <c r="E15" s="132" t="s">
        <v>80</v>
      </c>
      <c r="F15" s="132">
        <v>29</v>
      </c>
      <c r="G15" s="133">
        <v>12</v>
      </c>
      <c r="H15" s="134" t="s">
        <v>52</v>
      </c>
      <c r="I15" s="133"/>
      <c r="J15" s="135" t="str">
        <f t="shared" si="0"/>
        <v>Luca Reist</v>
      </c>
    </row>
    <row r="16" spans="1:124" s="126" customFormat="1" ht="22.15" customHeight="1">
      <c r="B16" s="130">
        <v>13</v>
      </c>
      <c r="C16" s="134" t="s">
        <v>69</v>
      </c>
      <c r="D16" s="134" t="s">
        <v>81</v>
      </c>
      <c r="E16" s="132" t="s">
        <v>82</v>
      </c>
      <c r="F16" s="132">
        <v>29</v>
      </c>
      <c r="G16" s="133">
        <v>11</v>
      </c>
      <c r="H16" s="134" t="s">
        <v>45</v>
      </c>
      <c r="I16" s="133"/>
      <c r="J16" s="135" t="str">
        <f t="shared" si="0"/>
        <v>Melanie Brown</v>
      </c>
    </row>
    <row r="17" spans="2:10" s="126" customFormat="1" ht="22.15" customHeight="1">
      <c r="B17" s="130">
        <v>14</v>
      </c>
      <c r="C17" s="134" t="s">
        <v>83</v>
      </c>
      <c r="D17" s="134" t="s">
        <v>84</v>
      </c>
      <c r="E17" s="132" t="s">
        <v>85</v>
      </c>
      <c r="F17" s="132">
        <v>30</v>
      </c>
      <c r="G17" s="133">
        <v>3</v>
      </c>
      <c r="H17" s="134" t="s">
        <v>45</v>
      </c>
      <c r="I17" s="133"/>
      <c r="J17" s="135" t="str">
        <f t="shared" si="0"/>
        <v>Adrian Zodel</v>
      </c>
    </row>
    <row r="18" spans="2:10" s="126" customFormat="1" ht="22.15" customHeight="1">
      <c r="B18" s="130">
        <v>15</v>
      </c>
      <c r="C18" s="134"/>
      <c r="D18" s="134"/>
      <c r="E18" s="136"/>
      <c r="F18" s="132"/>
      <c r="G18" s="133"/>
      <c r="H18" s="134"/>
      <c r="I18" s="133"/>
      <c r="J18" s="135" t="str">
        <f t="shared" si="0"/>
        <v/>
      </c>
    </row>
    <row r="19" spans="2:10" s="126" customFormat="1" ht="22.15" customHeight="1">
      <c r="B19" s="130">
        <v>16</v>
      </c>
      <c r="C19" s="134"/>
      <c r="D19" s="134"/>
      <c r="E19" s="134"/>
      <c r="F19" s="132"/>
      <c r="G19" s="133"/>
      <c r="H19" s="134"/>
      <c r="I19" s="133"/>
      <c r="J19" s="135" t="str">
        <f t="shared" si="0"/>
        <v/>
      </c>
    </row>
    <row r="20" spans="2:10" s="126" customFormat="1" ht="22.15" customHeight="1">
      <c r="B20" s="130">
        <v>17</v>
      </c>
      <c r="C20" s="134"/>
      <c r="D20" s="134"/>
      <c r="E20" s="134"/>
      <c r="F20" s="132"/>
      <c r="G20" s="133"/>
      <c r="H20" s="134"/>
      <c r="I20" s="133"/>
      <c r="J20" s="135" t="str">
        <f t="shared" si="0"/>
        <v/>
      </c>
    </row>
    <row r="21" spans="2:10" s="126" customFormat="1" ht="22.15" customHeight="1">
      <c r="B21" s="130">
        <v>18</v>
      </c>
      <c r="C21" s="134"/>
      <c r="D21" s="134"/>
      <c r="E21" s="134"/>
      <c r="F21" s="132"/>
      <c r="G21" s="133"/>
      <c r="H21" s="134"/>
      <c r="I21" s="133"/>
      <c r="J21" s="137" t="str">
        <f t="shared" si="0"/>
        <v/>
      </c>
    </row>
    <row r="22" spans="2:10" s="126" customFormat="1" ht="22.15" customHeight="1">
      <c r="B22" s="130">
        <v>19</v>
      </c>
      <c r="C22" s="134"/>
      <c r="D22" s="134"/>
      <c r="E22" s="134"/>
      <c r="F22" s="132"/>
      <c r="G22" s="133"/>
      <c r="H22" s="134"/>
      <c r="I22" s="133"/>
      <c r="J22" s="137" t="str">
        <f t="shared" si="0"/>
        <v/>
      </c>
    </row>
    <row r="23" spans="2:10" s="126" customFormat="1" ht="22.15" customHeight="1">
      <c r="B23" s="130">
        <v>20</v>
      </c>
      <c r="C23" s="134"/>
      <c r="D23" s="134"/>
      <c r="E23" s="134"/>
      <c r="F23" s="132"/>
      <c r="G23" s="133"/>
      <c r="H23" s="134"/>
      <c r="I23" s="133"/>
      <c r="J23" s="137" t="str">
        <f t="shared" si="0"/>
        <v/>
      </c>
    </row>
    <row r="24" spans="2:10" s="126" customFormat="1" ht="15">
      <c r="B24" s="138"/>
      <c r="C24" s="139"/>
      <c r="D24" s="139"/>
      <c r="E24" s="140"/>
      <c r="F24" s="141"/>
      <c r="G24" s="140"/>
      <c r="H24" s="140"/>
    </row>
    <row r="25" spans="2:10" s="126" customFormat="1">
      <c r="B25" s="142"/>
      <c r="F25" s="143"/>
      <c r="G25" s="142"/>
    </row>
    <row r="26" spans="2:10" s="126" customFormat="1">
      <c r="B26" s="142"/>
      <c r="F26" s="143"/>
      <c r="G26" s="142"/>
    </row>
    <row r="27" spans="2:10" s="126" customFormat="1">
      <c r="B27" s="142"/>
      <c r="F27" s="143"/>
      <c r="G27" s="142"/>
    </row>
    <row r="28" spans="2:10" s="126" customFormat="1">
      <c r="B28" s="142"/>
      <c r="F28" s="143"/>
      <c r="G28" s="142"/>
    </row>
    <row r="29" spans="2:10" s="126" customFormat="1">
      <c r="B29" s="142"/>
      <c r="F29" s="143"/>
      <c r="G29" s="142"/>
    </row>
    <row r="30" spans="2:10" s="145" customFormat="1">
      <c r="B30" s="144"/>
      <c r="F30" s="146"/>
      <c r="G30" s="144"/>
    </row>
    <row r="31" spans="2:10" s="145" customFormat="1">
      <c r="B31" s="144"/>
      <c r="F31" s="146"/>
      <c r="G31" s="144"/>
    </row>
    <row r="32" spans="2:10" s="145" customFormat="1">
      <c r="B32" s="144"/>
      <c r="F32" s="146"/>
      <c r="G32" s="144"/>
    </row>
  </sheetData>
  <protectedRanges>
    <protectedRange sqref="C4:H23" name="Personaldaten"/>
  </protectedRanges>
  <mergeCells count="2">
    <mergeCell ref="A1:H1"/>
    <mergeCell ref="A2:H2"/>
  </mergeCells>
  <dataValidations count="1">
    <dataValidation type="list" allowBlank="1" showInputMessage="1" showErrorMessage="1" sqref="H4:H23">
      <formula1>Teams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0"/>
  <sheetViews>
    <sheetView tabSelected="1" workbookViewId="0">
      <selection activeCell="D14" sqref="D14"/>
    </sheetView>
  </sheetViews>
  <sheetFormatPr baseColWidth="10" defaultColWidth="10.7109375" defaultRowHeight="12.75"/>
  <cols>
    <col min="1" max="1" width="3.7109375" style="148" customWidth="1"/>
    <col min="2" max="2" width="25.28515625" style="148" customWidth="1"/>
    <col min="3" max="3" width="23.140625" style="174" customWidth="1"/>
    <col min="4" max="4" width="22.7109375" style="148" customWidth="1"/>
    <col min="5" max="5" width="19" style="149" customWidth="1"/>
    <col min="6" max="6" width="19.28515625" style="147" customWidth="1"/>
    <col min="7" max="7" width="3.7109375" style="148" customWidth="1"/>
    <col min="8" max="8" width="2.5703125" style="148" customWidth="1"/>
    <col min="9" max="9" width="29.5703125" style="148" bestFit="1" customWidth="1"/>
    <col min="10" max="10" width="26.85546875" style="148" bestFit="1" customWidth="1"/>
    <col min="11" max="11" width="4.28515625" style="148" customWidth="1"/>
    <col min="12" max="13" width="2.140625" style="148" customWidth="1"/>
    <col min="14" max="27" width="4.28515625" style="148" customWidth="1"/>
    <col min="28" max="238" width="11" style="148" customWidth="1"/>
    <col min="239" max="16384" width="10.7109375" style="148"/>
  </cols>
  <sheetData>
    <row r="1" spans="1:145" s="122" customFormat="1" ht="45" customHeight="1">
      <c r="A1" s="111"/>
      <c r="B1" s="111"/>
      <c r="C1" s="111"/>
      <c r="D1" s="111"/>
      <c r="E1" s="111"/>
      <c r="F1" s="111"/>
      <c r="G1" s="11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145" s="113" customFormat="1" ht="39" customHeight="1">
      <c r="A2" s="170" t="s">
        <v>153</v>
      </c>
      <c r="B2" s="170"/>
      <c r="C2" s="170"/>
      <c r="D2" s="170"/>
      <c r="E2" s="170"/>
      <c r="F2" s="170"/>
      <c r="G2" s="151"/>
      <c r="H2" s="152" t="s">
        <v>87</v>
      </c>
      <c r="I2" s="153"/>
      <c r="J2" s="151"/>
      <c r="K2" s="151"/>
      <c r="L2" s="151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</row>
    <row r="3" spans="1:145" s="126" customFormat="1" ht="22.15" customHeight="1">
      <c r="B3" s="128" t="s">
        <v>88</v>
      </c>
      <c r="C3" s="171" t="s">
        <v>89</v>
      </c>
      <c r="D3" s="128" t="s">
        <v>90</v>
      </c>
      <c r="E3" s="127" t="s">
        <v>91</v>
      </c>
      <c r="F3" s="128" t="s">
        <v>92</v>
      </c>
      <c r="G3" s="139"/>
      <c r="H3" s="154">
        <f>DATE(YEAR(Jahr),MONTH(Jahr),1)</f>
        <v>44562</v>
      </c>
      <c r="I3" s="128" t="s">
        <v>93</v>
      </c>
      <c r="J3" s="127" t="s">
        <v>89</v>
      </c>
      <c r="K3" s="127" t="s">
        <v>94</v>
      </c>
      <c r="L3" s="155" t="s">
        <v>95</v>
      </c>
      <c r="M3" s="155"/>
      <c r="N3" s="127" t="s">
        <v>96</v>
      </c>
      <c r="O3" s="127" t="s">
        <v>97</v>
      </c>
      <c r="P3" s="127" t="s">
        <v>98</v>
      </c>
      <c r="Q3" s="127" t="s">
        <v>99</v>
      </c>
      <c r="R3" s="127" t="s">
        <v>100</v>
      </c>
      <c r="S3" s="127" t="s">
        <v>101</v>
      </c>
      <c r="T3" s="127" t="s">
        <v>102</v>
      </c>
      <c r="U3" s="127" t="s">
        <v>103</v>
      </c>
      <c r="V3" s="127" t="s">
        <v>104</v>
      </c>
      <c r="W3" s="127" t="s">
        <v>105</v>
      </c>
      <c r="X3" s="127" t="s">
        <v>106</v>
      </c>
      <c r="Y3" s="127" t="s">
        <v>107</v>
      </c>
      <c r="Z3" s="127" t="s">
        <v>108</v>
      </c>
      <c r="AA3" s="127" t="s">
        <v>109</v>
      </c>
    </row>
    <row r="4" spans="1:145" s="126" customFormat="1" ht="22.15" customHeight="1">
      <c r="B4" s="156" t="s">
        <v>110</v>
      </c>
      <c r="C4" s="157">
        <f>DATE(YEAR(Jahr),1,1)</f>
        <v>44562</v>
      </c>
      <c r="D4" s="158" t="s">
        <v>111</v>
      </c>
      <c r="E4" s="130" t="s">
        <v>112</v>
      </c>
      <c r="F4" s="158" t="s">
        <v>45</v>
      </c>
      <c r="G4" s="139"/>
      <c r="H4" s="154">
        <f>DATE(YEAR(H3+42),MONTH(H3+42),1)</f>
        <v>44593</v>
      </c>
      <c r="I4" s="156" t="s">
        <v>113</v>
      </c>
      <c r="J4" s="159">
        <f>DATE(YEAR(Jahr),1,6)</f>
        <v>44567</v>
      </c>
      <c r="K4" s="157" t="s">
        <v>114</v>
      </c>
      <c r="L4" s="160" t="s">
        <v>114</v>
      </c>
      <c r="M4" s="161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 t="s">
        <v>114</v>
      </c>
      <c r="Z4" s="157"/>
      <c r="AA4" s="157"/>
    </row>
    <row r="5" spans="1:145" s="126" customFormat="1" ht="22.15" customHeight="1">
      <c r="B5" s="156" t="s">
        <v>115</v>
      </c>
      <c r="C5" s="157">
        <v>45023</v>
      </c>
      <c r="D5" s="158" t="s">
        <v>116</v>
      </c>
      <c r="E5" s="130" t="s">
        <v>117</v>
      </c>
      <c r="F5" s="158" t="s">
        <v>52</v>
      </c>
      <c r="G5" s="139"/>
      <c r="H5" s="154">
        <f t="shared" ref="H5:H15" si="0">DATE(YEAR(H4+42),MONTH(H4+42),1)</f>
        <v>44621</v>
      </c>
      <c r="I5" s="156" t="s">
        <v>118</v>
      </c>
      <c r="J5" s="159">
        <f>DATE(YEAR(Jahr),3,8)</f>
        <v>44628</v>
      </c>
      <c r="K5" s="157"/>
      <c r="L5" s="160"/>
      <c r="M5" s="161"/>
      <c r="N5" s="157" t="s">
        <v>114</v>
      </c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</row>
    <row r="6" spans="1:145" s="126" customFormat="1" ht="22.15" customHeight="1">
      <c r="B6" s="156" t="s">
        <v>122</v>
      </c>
      <c r="C6" s="157">
        <v>45025</v>
      </c>
      <c r="D6" s="158"/>
      <c r="E6" s="130"/>
      <c r="F6" s="158" t="s">
        <v>65</v>
      </c>
      <c r="G6" s="139"/>
      <c r="H6" s="154"/>
      <c r="I6" s="156" t="s">
        <v>125</v>
      </c>
      <c r="J6" s="159">
        <v>45085</v>
      </c>
      <c r="K6" s="157" t="s">
        <v>114</v>
      </c>
      <c r="L6" s="160" t="s">
        <v>114</v>
      </c>
      <c r="M6" s="161"/>
      <c r="N6" s="157"/>
      <c r="O6" s="157"/>
      <c r="P6" s="157"/>
      <c r="Q6" s="157"/>
      <c r="R6" s="157" t="s">
        <v>114</v>
      </c>
      <c r="S6" s="157"/>
      <c r="T6" s="157"/>
      <c r="U6" s="157" t="s">
        <v>114</v>
      </c>
      <c r="V6" s="157" t="s">
        <v>114</v>
      </c>
      <c r="W6" s="157" t="s">
        <v>114</v>
      </c>
      <c r="X6" s="157"/>
      <c r="Y6" s="157"/>
      <c r="Z6" s="157"/>
      <c r="AA6" s="157"/>
    </row>
    <row r="7" spans="1:145" s="126" customFormat="1" ht="22.15" customHeight="1">
      <c r="B7" s="156" t="s">
        <v>119</v>
      </c>
      <c r="C7" s="157">
        <v>45026</v>
      </c>
      <c r="D7" s="158" t="s">
        <v>120</v>
      </c>
      <c r="E7" s="130" t="s">
        <v>121</v>
      </c>
      <c r="F7" s="158"/>
      <c r="G7" s="139"/>
      <c r="H7" s="154">
        <f>DATE(YEAR(H5+42),MONTH(H5+42),1)</f>
        <v>44652</v>
      </c>
      <c r="I7" s="156" t="s">
        <v>154</v>
      </c>
      <c r="J7" s="159">
        <v>45153</v>
      </c>
      <c r="K7" s="157"/>
      <c r="L7" s="169"/>
      <c r="M7" s="159"/>
      <c r="N7" s="157"/>
      <c r="O7" s="157"/>
      <c r="P7" s="157"/>
      <c r="Q7" s="157"/>
      <c r="R7" s="157"/>
      <c r="S7" s="157"/>
      <c r="T7" s="157"/>
      <c r="U7" s="157"/>
      <c r="V7" s="157"/>
      <c r="W7" s="157" t="s">
        <v>114</v>
      </c>
      <c r="X7" s="157"/>
      <c r="Y7" s="157"/>
      <c r="Z7" s="157"/>
      <c r="AA7" s="157"/>
    </row>
    <row r="8" spans="1:145" s="126" customFormat="1" ht="22.15" customHeight="1">
      <c r="B8" s="156" t="s">
        <v>123</v>
      </c>
      <c r="C8" s="157">
        <v>45047</v>
      </c>
      <c r="D8" s="158" t="s">
        <v>13</v>
      </c>
      <c r="E8" s="130" t="s">
        <v>124</v>
      </c>
      <c r="F8" s="158"/>
      <c r="G8" s="139"/>
      <c r="H8" s="154">
        <f t="shared" si="0"/>
        <v>44682</v>
      </c>
      <c r="I8" s="156" t="s">
        <v>128</v>
      </c>
      <c r="J8" s="159">
        <v>45230</v>
      </c>
      <c r="K8" s="157"/>
      <c r="L8" s="169"/>
      <c r="M8" s="159"/>
      <c r="N8" s="157"/>
      <c r="O8" s="157" t="s">
        <v>114</v>
      </c>
      <c r="P8" s="157" t="s">
        <v>114</v>
      </c>
      <c r="Q8" s="157" t="s">
        <v>114</v>
      </c>
      <c r="R8" s="157"/>
      <c r="S8" s="157" t="s">
        <v>114</v>
      </c>
      <c r="T8" s="157" t="s">
        <v>114</v>
      </c>
      <c r="U8" s="157"/>
      <c r="V8" s="157"/>
      <c r="W8" s="157"/>
      <c r="X8" s="157" t="s">
        <v>114</v>
      </c>
      <c r="Y8" s="157" t="s">
        <v>114</v>
      </c>
      <c r="Z8" s="157" t="s">
        <v>114</v>
      </c>
      <c r="AA8" s="157" t="s">
        <v>114</v>
      </c>
    </row>
    <row r="9" spans="1:145" s="126" customFormat="1" ht="22.15" customHeight="1">
      <c r="B9" s="156" t="s">
        <v>126</v>
      </c>
      <c r="C9" s="157">
        <f>C7+38</f>
        <v>45064</v>
      </c>
      <c r="D9" s="158"/>
      <c r="E9" s="130"/>
      <c r="F9" s="158"/>
      <c r="G9" s="139"/>
      <c r="H9" s="154">
        <f t="shared" si="0"/>
        <v>44713</v>
      </c>
      <c r="I9" s="156" t="s">
        <v>130</v>
      </c>
      <c r="J9" s="159">
        <v>45231</v>
      </c>
      <c r="K9" s="157" t="s">
        <v>114</v>
      </c>
      <c r="L9" s="169" t="s">
        <v>114</v>
      </c>
      <c r="M9" s="159"/>
      <c r="N9" s="157"/>
      <c r="O9" s="157"/>
      <c r="P9" s="157"/>
      <c r="Q9" s="157"/>
      <c r="R9" s="157"/>
      <c r="S9" s="157"/>
      <c r="T9" s="157"/>
      <c r="U9" s="157" t="s">
        <v>114</v>
      </c>
      <c r="V9" s="157" t="s">
        <v>114</v>
      </c>
      <c r="W9" s="157" t="s">
        <v>114</v>
      </c>
      <c r="X9" s="157"/>
      <c r="Y9" s="157"/>
      <c r="Z9" s="157"/>
      <c r="AA9" s="157"/>
    </row>
    <row r="10" spans="1:145" s="126" customFormat="1" ht="22.15" customHeight="1">
      <c r="B10" s="156" t="s">
        <v>127</v>
      </c>
      <c r="C10" s="157">
        <v>45075</v>
      </c>
      <c r="D10" s="158"/>
      <c r="E10" s="130"/>
      <c r="F10" s="158"/>
      <c r="G10" s="139"/>
      <c r="H10" s="154">
        <f t="shared" si="0"/>
        <v>44743</v>
      </c>
      <c r="I10" s="156" t="s">
        <v>134</v>
      </c>
      <c r="J10" s="159">
        <v>45252</v>
      </c>
      <c r="K10" s="157"/>
      <c r="L10" s="160"/>
      <c r="M10" s="161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 t="s">
        <v>114</v>
      </c>
      <c r="Y10" s="157"/>
      <c r="Z10" s="157"/>
      <c r="AA10" s="157"/>
    </row>
    <row r="11" spans="1:145" s="126" customFormat="1" ht="22.15" customHeight="1">
      <c r="B11" s="156" t="s">
        <v>129</v>
      </c>
      <c r="C11" s="157">
        <v>45202</v>
      </c>
      <c r="F11" s="127"/>
      <c r="G11" s="139"/>
      <c r="H11" s="154">
        <f t="shared" si="0"/>
        <v>44774</v>
      </c>
      <c r="I11" s="156"/>
      <c r="J11" s="159"/>
      <c r="K11" s="157"/>
      <c r="L11" s="160"/>
      <c r="M11" s="161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spans="1:145" s="126" customFormat="1" ht="22.15" customHeight="1">
      <c r="B12" s="156" t="s">
        <v>131</v>
      </c>
      <c r="C12" s="157">
        <v>45285</v>
      </c>
      <c r="E12" s="127" t="s">
        <v>132</v>
      </c>
      <c r="F12" s="127" t="s">
        <v>133</v>
      </c>
      <c r="G12" s="139"/>
      <c r="H12" s="154">
        <f t="shared" si="0"/>
        <v>44805</v>
      </c>
      <c r="I12" s="156"/>
      <c r="J12" s="159"/>
      <c r="K12" s="157"/>
      <c r="L12" s="160"/>
      <c r="M12" s="161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</row>
    <row r="13" spans="1:145" s="126" customFormat="1" ht="22.15" customHeight="1">
      <c r="B13" s="158" t="s">
        <v>135</v>
      </c>
      <c r="C13" s="157">
        <f>DATE(YEAR(Jahr),12,26)</f>
        <v>44921</v>
      </c>
      <c r="E13" s="157">
        <v>44562</v>
      </c>
      <c r="F13" s="158" t="s">
        <v>86</v>
      </c>
      <c r="G13" s="139"/>
      <c r="H13" s="154">
        <f t="shared" si="0"/>
        <v>44835</v>
      </c>
      <c r="I13" s="162"/>
      <c r="J13" s="162"/>
      <c r="K13" s="162"/>
      <c r="L13" s="162"/>
      <c r="M13" s="162"/>
      <c r="N13" s="162"/>
      <c r="O13" s="162"/>
      <c r="P13" s="162"/>
    </row>
    <row r="14" spans="1:145" s="126" customFormat="1" ht="22.15" customHeight="1">
      <c r="C14" s="172"/>
      <c r="G14" s="139"/>
      <c r="H14" s="154">
        <f t="shared" si="0"/>
        <v>44866</v>
      </c>
      <c r="I14" s="162"/>
      <c r="J14" s="128" t="s">
        <v>136</v>
      </c>
      <c r="K14" s="127"/>
      <c r="L14" s="127"/>
      <c r="M14" s="127"/>
      <c r="N14" s="127"/>
      <c r="O14" s="127"/>
      <c r="P14" s="162"/>
    </row>
    <row r="15" spans="1:145" s="126" customFormat="1" ht="22.15" customHeight="1">
      <c r="B15" s="163"/>
      <c r="C15" s="163"/>
      <c r="D15" s="164"/>
      <c r="E15" s="141"/>
      <c r="F15" s="165"/>
      <c r="G15" s="139"/>
      <c r="H15" s="154">
        <f t="shared" si="0"/>
        <v>44896</v>
      </c>
      <c r="I15" s="162"/>
      <c r="J15" s="156" t="s">
        <v>137</v>
      </c>
      <c r="K15" s="157" t="s">
        <v>94</v>
      </c>
      <c r="L15" s="166"/>
      <c r="M15" s="167" t="s">
        <v>138</v>
      </c>
      <c r="N15" s="168"/>
      <c r="O15" s="168"/>
      <c r="P15" s="168"/>
      <c r="Q15" s="168"/>
      <c r="R15" s="159"/>
      <c r="S15" s="157" t="s">
        <v>102</v>
      </c>
    </row>
    <row r="16" spans="1:145" s="126" customFormat="1" ht="22.15" customHeight="1">
      <c r="B16" s="163"/>
      <c r="C16" s="163"/>
      <c r="D16" s="164"/>
      <c r="E16" s="141"/>
      <c r="F16" s="165"/>
      <c r="G16" s="139"/>
      <c r="H16" s="154"/>
      <c r="I16" s="162"/>
      <c r="J16" s="156" t="s">
        <v>139</v>
      </c>
      <c r="K16" s="157" t="s">
        <v>95</v>
      </c>
      <c r="L16" s="169"/>
      <c r="M16" s="167" t="s">
        <v>140</v>
      </c>
      <c r="N16" s="168"/>
      <c r="O16" s="168"/>
      <c r="P16" s="168"/>
      <c r="Q16" s="168"/>
      <c r="R16" s="159"/>
      <c r="S16" s="157" t="s">
        <v>103</v>
      </c>
    </row>
    <row r="17" spans="2:19" s="126" customFormat="1" ht="22.15" customHeight="1">
      <c r="B17" s="163"/>
      <c r="C17" s="163"/>
      <c r="D17" s="164"/>
      <c r="E17" s="141"/>
      <c r="F17" s="165"/>
      <c r="G17" s="139"/>
      <c r="H17" s="154"/>
      <c r="I17" s="162"/>
      <c r="J17" s="156" t="s">
        <v>141</v>
      </c>
      <c r="K17" s="157" t="s">
        <v>96</v>
      </c>
      <c r="L17" s="169"/>
      <c r="M17" s="167" t="s">
        <v>142</v>
      </c>
      <c r="N17" s="168"/>
      <c r="O17" s="168"/>
      <c r="P17" s="168"/>
      <c r="Q17" s="168"/>
      <c r="R17" s="159"/>
      <c r="S17" s="157" t="s">
        <v>104</v>
      </c>
    </row>
    <row r="18" spans="2:19" s="126" customFormat="1" ht="22.15" customHeight="1">
      <c r="B18" s="163"/>
      <c r="C18" s="163"/>
      <c r="D18" s="164"/>
      <c r="E18" s="141"/>
      <c r="F18" s="165"/>
      <c r="G18" s="139"/>
      <c r="H18" s="154"/>
      <c r="I18" s="162"/>
      <c r="J18" s="156" t="s">
        <v>143</v>
      </c>
      <c r="K18" s="157" t="s">
        <v>97</v>
      </c>
      <c r="L18" s="169"/>
      <c r="M18" s="167" t="s">
        <v>144</v>
      </c>
      <c r="N18" s="168"/>
      <c r="O18" s="168"/>
      <c r="P18" s="168"/>
      <c r="Q18" s="168"/>
      <c r="R18" s="159"/>
      <c r="S18" s="157" t="s">
        <v>105</v>
      </c>
    </row>
    <row r="19" spans="2:19" s="126" customFormat="1" ht="22.15" customHeight="1">
      <c r="B19" s="163"/>
      <c r="C19" s="163"/>
      <c r="D19" s="164"/>
      <c r="E19" s="141"/>
      <c r="F19" s="165"/>
      <c r="G19" s="139"/>
      <c r="H19" s="154"/>
      <c r="I19" s="162"/>
      <c r="J19" s="156" t="s">
        <v>145</v>
      </c>
      <c r="K19" s="157" t="s">
        <v>98</v>
      </c>
      <c r="L19" s="169"/>
      <c r="M19" s="167" t="s">
        <v>146</v>
      </c>
      <c r="N19" s="168"/>
      <c r="O19" s="168"/>
      <c r="P19" s="168"/>
      <c r="Q19" s="168"/>
      <c r="R19" s="159"/>
      <c r="S19" s="157" t="s">
        <v>106</v>
      </c>
    </row>
    <row r="20" spans="2:19" s="126" customFormat="1" ht="22.15" customHeight="1">
      <c r="B20" s="163"/>
      <c r="C20" s="163"/>
      <c r="D20" s="164"/>
      <c r="E20" s="141"/>
      <c r="F20" s="165"/>
      <c r="G20" s="139"/>
      <c r="H20" s="154"/>
      <c r="I20" s="162"/>
      <c r="J20" s="156" t="s">
        <v>147</v>
      </c>
      <c r="K20" s="157" t="s">
        <v>99</v>
      </c>
      <c r="L20" s="169"/>
      <c r="M20" s="167" t="s">
        <v>148</v>
      </c>
      <c r="N20" s="168"/>
      <c r="O20" s="168"/>
      <c r="P20" s="168"/>
      <c r="Q20" s="168"/>
      <c r="R20" s="159"/>
      <c r="S20" s="157" t="s">
        <v>107</v>
      </c>
    </row>
    <row r="21" spans="2:19" s="126" customFormat="1" ht="22.15" customHeight="1">
      <c r="B21" s="163"/>
      <c r="C21" s="163"/>
      <c r="D21" s="164"/>
      <c r="E21" s="141"/>
      <c r="F21" s="165"/>
      <c r="G21" s="139"/>
      <c r="H21" s="154"/>
      <c r="I21" s="162"/>
      <c r="J21" s="156" t="s">
        <v>149</v>
      </c>
      <c r="K21" s="157" t="s">
        <v>100</v>
      </c>
      <c r="L21" s="169"/>
      <c r="M21" s="167" t="s">
        <v>150</v>
      </c>
      <c r="N21" s="168"/>
      <c r="O21" s="168"/>
      <c r="P21" s="168"/>
      <c r="Q21" s="168"/>
      <c r="R21" s="159"/>
      <c r="S21" s="157" t="s">
        <v>108</v>
      </c>
    </row>
    <row r="22" spans="2:19" s="126" customFormat="1" ht="22.15" customHeight="1">
      <c r="B22" s="163"/>
      <c r="C22" s="163"/>
      <c r="D22" s="164"/>
      <c r="E22" s="141"/>
      <c r="F22" s="165"/>
      <c r="G22" s="139"/>
      <c r="H22" s="154"/>
      <c r="I22" s="162"/>
      <c r="J22" s="156" t="s">
        <v>151</v>
      </c>
      <c r="K22" s="157" t="s">
        <v>101</v>
      </c>
      <c r="L22" s="169"/>
      <c r="M22" s="167" t="s">
        <v>152</v>
      </c>
      <c r="N22" s="168"/>
      <c r="O22" s="168"/>
      <c r="P22" s="168"/>
      <c r="Q22" s="168"/>
      <c r="R22" s="159"/>
      <c r="S22" s="157" t="s">
        <v>109</v>
      </c>
    </row>
    <row r="23" spans="2:19" s="126" customFormat="1" ht="22.15" customHeight="1">
      <c r="B23" s="163"/>
      <c r="C23" s="163"/>
      <c r="D23" s="164"/>
      <c r="E23" s="141"/>
      <c r="F23" s="165"/>
      <c r="G23" s="139"/>
      <c r="H23" s="154"/>
      <c r="I23" s="162"/>
      <c r="J23" s="139"/>
    </row>
    <row r="24" spans="2:19" s="126" customFormat="1" ht="22.15" customHeight="1">
      <c r="B24" s="163"/>
      <c r="C24" s="163"/>
      <c r="D24" s="164"/>
      <c r="E24" s="141"/>
      <c r="F24" s="165"/>
      <c r="G24" s="139"/>
      <c r="H24" s="154"/>
      <c r="I24" s="162"/>
      <c r="J24" s="139"/>
    </row>
    <row r="25" spans="2:19" s="126" customFormat="1" ht="22.15" customHeight="1">
      <c r="B25" s="163"/>
      <c r="C25" s="163"/>
      <c r="D25" s="164"/>
      <c r="E25" s="141"/>
      <c r="F25" s="165"/>
      <c r="G25" s="139"/>
      <c r="H25" s="154"/>
      <c r="I25" s="162"/>
      <c r="J25" s="139"/>
    </row>
    <row r="26" spans="2:19" s="126" customFormat="1" ht="22.15" customHeight="1">
      <c r="B26" s="163"/>
      <c r="C26" s="163"/>
      <c r="D26" s="164"/>
      <c r="E26" s="141"/>
      <c r="F26" s="165"/>
      <c r="G26" s="139"/>
      <c r="H26" s="154"/>
      <c r="I26" s="162"/>
      <c r="J26" s="139"/>
    </row>
    <row r="27" spans="2:19" s="126" customFormat="1" ht="22.15" customHeight="1">
      <c r="B27" s="163"/>
      <c r="C27" s="163"/>
      <c r="D27" s="164"/>
      <c r="E27" s="141"/>
      <c r="F27" s="165"/>
      <c r="G27" s="139"/>
      <c r="H27" s="154"/>
      <c r="I27" s="162"/>
      <c r="J27" s="139"/>
    </row>
    <row r="28" spans="2:19" s="145" customFormat="1">
      <c r="C28" s="173"/>
      <c r="E28" s="146"/>
      <c r="F28" s="144"/>
    </row>
    <row r="29" spans="2:19" s="145" customFormat="1">
      <c r="C29" s="173"/>
      <c r="E29" s="146"/>
      <c r="F29" s="144"/>
    </row>
    <row r="30" spans="2:19" s="145" customFormat="1">
      <c r="C30" s="173"/>
      <c r="E30" s="146"/>
      <c r="F30" s="144"/>
    </row>
  </sheetData>
  <protectedRanges>
    <protectedRange sqref="F4:F6 F8:F10" name="Teams"/>
    <protectedRange sqref="F13" name="Firmenname"/>
    <protectedRange sqref="E13" name="Jahresdatum"/>
  </protectedRanges>
  <mergeCells count="9">
    <mergeCell ref="L6:M6"/>
    <mergeCell ref="L10:M10"/>
    <mergeCell ref="L11:M11"/>
    <mergeCell ref="L12:M12"/>
    <mergeCell ref="A1:G1"/>
    <mergeCell ref="A2:F2"/>
    <mergeCell ref="L3:M3"/>
    <mergeCell ref="L4:M4"/>
    <mergeCell ref="L5:M5"/>
  </mergeCells>
  <conditionalFormatting sqref="E9:E10 D15:E27 E7">
    <cfRule type="duplicateValues" dxfId="2" priority="1"/>
  </conditionalFormatting>
  <conditionalFormatting sqref="F15:F27">
    <cfRule type="duplicateValues" dxfId="1" priority="2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showRuler="0" zoomScale="160" zoomScaleNormal="160" zoomScalePageLayoutView="160" workbookViewId="0">
      <selection activeCell="E47" sqref="E47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4" width="7.140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15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 thickBot="1">
      <c r="A8" s="32" t="s">
        <v>0</v>
      </c>
      <c r="B8" s="35" t="s">
        <v>8</v>
      </c>
      <c r="C8" s="38" t="s">
        <v>9</v>
      </c>
      <c r="D8" s="33" t="s">
        <v>30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12</v>
      </c>
      <c r="L8" s="114" t="s">
        <v>2</v>
      </c>
      <c r="M8" s="4"/>
    </row>
    <row r="9" spans="1:14" ht="15" customHeight="1">
      <c r="A9" s="59">
        <v>44927</v>
      </c>
      <c r="B9" s="61">
        <f>A9</f>
        <v>44927</v>
      </c>
      <c r="C9" s="39"/>
      <c r="D9" s="34"/>
      <c r="E9" s="23"/>
      <c r="F9" s="23"/>
      <c r="G9" s="23"/>
      <c r="H9" s="23"/>
      <c r="I9" s="24"/>
      <c r="J9" s="24"/>
      <c r="K9" s="24"/>
      <c r="L9" s="54"/>
      <c r="M9" s="40"/>
    </row>
    <row r="10" spans="1:14" ht="15" customHeight="1">
      <c r="A10" s="59">
        <f>A9+1</f>
        <v>44928</v>
      </c>
      <c r="B10" s="62">
        <f>B9+1</f>
        <v>44928</v>
      </c>
      <c r="C10" s="49">
        <v>8</v>
      </c>
      <c r="D10" s="78"/>
      <c r="E10" s="87"/>
      <c r="F10" s="87"/>
      <c r="G10" s="87"/>
      <c r="H10" s="87"/>
      <c r="I10" s="45"/>
      <c r="J10" s="45"/>
      <c r="K10" s="45"/>
      <c r="L10" s="55"/>
      <c r="M10" s="40"/>
    </row>
    <row r="11" spans="1:14" ht="15" customHeight="1">
      <c r="A11" s="59">
        <f t="shared" ref="A11:A39" si="0">A10+1</f>
        <v>44929</v>
      </c>
      <c r="B11" s="62">
        <f t="shared" ref="B11:B39" si="1">B10+1</f>
        <v>44929</v>
      </c>
      <c r="C11" s="15">
        <v>8</v>
      </c>
      <c r="D11" s="78"/>
      <c r="E11" s="87"/>
      <c r="F11" s="87"/>
      <c r="G11" s="87"/>
      <c r="H11" s="87"/>
      <c r="I11" s="16"/>
      <c r="J11" s="16"/>
      <c r="K11" s="16"/>
      <c r="L11" s="55"/>
      <c r="M11" s="40"/>
    </row>
    <row r="12" spans="1:14" ht="15" customHeight="1">
      <c r="A12" s="59">
        <f t="shared" si="0"/>
        <v>44930</v>
      </c>
      <c r="B12" s="62">
        <f t="shared" si="1"/>
        <v>44930</v>
      </c>
      <c r="C12" s="15">
        <v>8</v>
      </c>
      <c r="D12" s="78"/>
      <c r="E12" s="87"/>
      <c r="F12" s="87"/>
      <c r="G12" s="87"/>
      <c r="H12" s="87"/>
      <c r="I12" s="16"/>
      <c r="J12" s="16"/>
      <c r="K12" s="16"/>
      <c r="L12" s="55"/>
      <c r="M12" s="40"/>
    </row>
    <row r="13" spans="1:14" ht="15" customHeight="1">
      <c r="A13" s="59">
        <f t="shared" si="0"/>
        <v>44931</v>
      </c>
      <c r="B13" s="62">
        <f t="shared" si="1"/>
        <v>44931</v>
      </c>
      <c r="C13" s="15">
        <v>8</v>
      </c>
      <c r="D13" s="78"/>
      <c r="E13" s="87"/>
      <c r="F13" s="87"/>
      <c r="G13" s="87"/>
      <c r="H13" s="87"/>
      <c r="I13" s="16"/>
      <c r="J13" s="16"/>
      <c r="K13" s="16"/>
      <c r="L13" s="55"/>
      <c r="M13" s="40"/>
    </row>
    <row r="14" spans="1:14" ht="15" customHeight="1">
      <c r="A14" s="59">
        <f t="shared" si="0"/>
        <v>44932</v>
      </c>
      <c r="B14" s="62">
        <f t="shared" si="1"/>
        <v>44932</v>
      </c>
      <c r="C14" s="15">
        <v>8</v>
      </c>
      <c r="D14" s="78"/>
      <c r="E14" s="87"/>
      <c r="F14" s="87"/>
      <c r="G14" s="87"/>
      <c r="H14" s="87"/>
      <c r="I14" s="16"/>
      <c r="J14" s="16"/>
      <c r="K14" s="16"/>
      <c r="L14" s="55"/>
      <c r="M14" s="40"/>
    </row>
    <row r="15" spans="1:14" ht="15" customHeight="1">
      <c r="A15" s="59">
        <f t="shared" si="0"/>
        <v>44933</v>
      </c>
      <c r="B15" s="61">
        <f t="shared" si="1"/>
        <v>44933</v>
      </c>
      <c r="C15" s="39"/>
      <c r="D15" s="37"/>
      <c r="E15" s="23"/>
      <c r="F15" s="23"/>
      <c r="G15" s="23"/>
      <c r="H15" s="23"/>
      <c r="I15" s="23"/>
      <c r="J15" s="23"/>
      <c r="K15" s="23"/>
      <c r="L15" s="55"/>
      <c r="M15" s="40"/>
    </row>
    <row r="16" spans="1:14" ht="15" customHeight="1">
      <c r="A16" s="59">
        <f t="shared" si="0"/>
        <v>44934</v>
      </c>
      <c r="B16" s="61">
        <f t="shared" si="1"/>
        <v>44934</v>
      </c>
      <c r="C16" s="39"/>
      <c r="D16" s="37"/>
      <c r="E16" s="23"/>
      <c r="F16" s="23"/>
      <c r="G16" s="23"/>
      <c r="H16" s="23"/>
      <c r="I16" s="23"/>
      <c r="J16" s="23"/>
      <c r="K16" s="23"/>
      <c r="L16" s="55"/>
      <c r="M16" s="40"/>
    </row>
    <row r="17" spans="1:13" ht="15" customHeight="1">
      <c r="A17" s="59">
        <f t="shared" si="0"/>
        <v>44935</v>
      </c>
      <c r="B17" s="62">
        <f t="shared" si="1"/>
        <v>44935</v>
      </c>
      <c r="C17" s="49">
        <v>8</v>
      </c>
      <c r="D17" s="47"/>
      <c r="E17" s="77"/>
      <c r="F17" s="86"/>
      <c r="G17" s="86"/>
      <c r="H17" s="86"/>
      <c r="I17" s="45"/>
      <c r="J17" s="45"/>
      <c r="K17" s="45"/>
      <c r="L17" s="55"/>
      <c r="M17" s="40"/>
    </row>
    <row r="18" spans="1:13" ht="15" customHeight="1">
      <c r="A18" s="59">
        <f t="shared" si="0"/>
        <v>44936</v>
      </c>
      <c r="B18" s="62">
        <f t="shared" si="1"/>
        <v>44936</v>
      </c>
      <c r="C18" s="15">
        <v>8</v>
      </c>
      <c r="D18" s="36"/>
      <c r="E18" s="77"/>
      <c r="F18" s="84"/>
      <c r="G18" s="84"/>
      <c r="H18" s="84"/>
      <c r="I18" s="16"/>
      <c r="J18" s="16"/>
      <c r="K18" s="16"/>
      <c r="L18" s="55"/>
      <c r="M18" s="40"/>
    </row>
    <row r="19" spans="1:13" ht="15" customHeight="1">
      <c r="A19" s="59">
        <f t="shared" si="0"/>
        <v>44937</v>
      </c>
      <c r="B19" s="62">
        <f t="shared" si="1"/>
        <v>44937</v>
      </c>
      <c r="C19" s="15">
        <v>8</v>
      </c>
      <c r="D19" s="36"/>
      <c r="E19" s="77"/>
      <c r="F19" s="84"/>
      <c r="G19" s="84"/>
      <c r="H19" s="84"/>
      <c r="I19" s="16"/>
      <c r="J19" s="16"/>
      <c r="K19" s="16"/>
      <c r="L19" s="55"/>
      <c r="M19" s="40"/>
    </row>
    <row r="20" spans="1:13" ht="15" customHeight="1">
      <c r="A20" s="59">
        <f t="shared" si="0"/>
        <v>44938</v>
      </c>
      <c r="B20" s="62">
        <f t="shared" si="1"/>
        <v>44938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59">
        <f t="shared" si="0"/>
        <v>44939</v>
      </c>
      <c r="B21" s="62">
        <f t="shared" si="1"/>
        <v>44939</v>
      </c>
      <c r="C21" s="15">
        <v>8</v>
      </c>
      <c r="D21" s="36"/>
      <c r="E21" s="77"/>
      <c r="F21" s="84"/>
      <c r="G21" s="84"/>
      <c r="H21" s="84"/>
      <c r="I21" s="16"/>
      <c r="J21" s="16"/>
      <c r="K21" s="16"/>
      <c r="L21" s="55"/>
      <c r="M21" s="40"/>
    </row>
    <row r="22" spans="1:13" ht="15" customHeight="1">
      <c r="A22" s="59">
        <f t="shared" si="0"/>
        <v>44940</v>
      </c>
      <c r="B22" s="61">
        <f t="shared" si="1"/>
        <v>44940</v>
      </c>
      <c r="C22" s="39"/>
      <c r="D22" s="37"/>
      <c r="E22" s="23"/>
      <c r="F22" s="23"/>
      <c r="G22" s="23"/>
      <c r="H22" s="23"/>
      <c r="I22" s="23"/>
      <c r="J22" s="23"/>
      <c r="K22" s="23"/>
      <c r="L22" s="55"/>
      <c r="M22" s="40"/>
    </row>
    <row r="23" spans="1:13" ht="15" customHeight="1">
      <c r="A23" s="59">
        <f t="shared" si="0"/>
        <v>44941</v>
      </c>
      <c r="B23" s="61">
        <f t="shared" si="1"/>
        <v>44941</v>
      </c>
      <c r="C23" s="39"/>
      <c r="D23" s="37"/>
      <c r="E23" s="23"/>
      <c r="F23" s="23"/>
      <c r="G23" s="23"/>
      <c r="H23" s="23"/>
      <c r="I23" s="23"/>
      <c r="J23" s="23"/>
      <c r="K23" s="23"/>
      <c r="L23" s="55"/>
      <c r="M23" s="40"/>
    </row>
    <row r="24" spans="1:13" ht="15" customHeight="1">
      <c r="A24" s="59">
        <f t="shared" si="0"/>
        <v>44942</v>
      </c>
      <c r="B24" s="62">
        <f t="shared" si="1"/>
        <v>44942</v>
      </c>
      <c r="C24" s="49">
        <v>8</v>
      </c>
      <c r="D24" s="47"/>
      <c r="E24" s="77"/>
      <c r="F24" s="86"/>
      <c r="G24" s="86"/>
      <c r="H24" s="86"/>
      <c r="I24" s="45"/>
      <c r="J24" s="45"/>
      <c r="K24" s="45"/>
      <c r="L24" s="55"/>
      <c r="M24" s="40"/>
    </row>
    <row r="25" spans="1:13" ht="15" customHeight="1">
      <c r="A25" s="59">
        <f t="shared" si="0"/>
        <v>44943</v>
      </c>
      <c r="B25" s="62">
        <f t="shared" si="1"/>
        <v>44943</v>
      </c>
      <c r="C25" s="15">
        <v>8</v>
      </c>
      <c r="D25" s="36"/>
      <c r="E25" s="77"/>
      <c r="F25" s="84"/>
      <c r="G25" s="84"/>
      <c r="H25" s="84"/>
      <c r="I25" s="16"/>
      <c r="J25" s="16"/>
      <c r="K25" s="16"/>
      <c r="L25" s="55"/>
      <c r="M25" s="40"/>
    </row>
    <row r="26" spans="1:13" ht="15" customHeight="1">
      <c r="A26" s="59">
        <f t="shared" si="0"/>
        <v>44944</v>
      </c>
      <c r="B26" s="62">
        <f t="shared" si="1"/>
        <v>44944</v>
      </c>
      <c r="C26" s="15">
        <v>8</v>
      </c>
      <c r="D26" s="36"/>
      <c r="E26" s="77"/>
      <c r="F26" s="84"/>
      <c r="G26" s="84"/>
      <c r="H26" s="84"/>
      <c r="I26" s="16"/>
      <c r="J26" s="16"/>
      <c r="K26" s="16"/>
      <c r="L26" s="55"/>
      <c r="M26" s="40"/>
    </row>
    <row r="27" spans="1:13" ht="15" customHeight="1">
      <c r="A27" s="59">
        <f t="shared" si="0"/>
        <v>44945</v>
      </c>
      <c r="B27" s="62">
        <f t="shared" si="1"/>
        <v>44945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59">
        <f t="shared" si="0"/>
        <v>44946</v>
      </c>
      <c r="B28" s="62">
        <f t="shared" si="1"/>
        <v>44946</v>
      </c>
      <c r="C28" s="15">
        <v>8</v>
      </c>
      <c r="D28" s="36"/>
      <c r="E28" s="77"/>
      <c r="F28" s="84"/>
      <c r="G28" s="84"/>
      <c r="H28" s="84"/>
      <c r="I28" s="16"/>
      <c r="J28" s="16"/>
      <c r="K28" s="16"/>
      <c r="L28" s="55"/>
      <c r="M28" s="40"/>
    </row>
    <row r="29" spans="1:13" ht="15" customHeight="1">
      <c r="A29" s="59">
        <f t="shared" si="0"/>
        <v>44947</v>
      </c>
      <c r="B29" s="61">
        <f t="shared" si="1"/>
        <v>44947</v>
      </c>
      <c r="C29" s="39"/>
      <c r="D29" s="37"/>
      <c r="E29" s="23"/>
      <c r="F29" s="23"/>
      <c r="G29" s="23"/>
      <c r="H29" s="23"/>
      <c r="I29" s="23"/>
      <c r="J29" s="23"/>
      <c r="K29" s="23"/>
      <c r="L29" s="55"/>
      <c r="M29" s="40"/>
    </row>
    <row r="30" spans="1:13" ht="15" customHeight="1">
      <c r="A30" s="59">
        <f t="shared" si="0"/>
        <v>44948</v>
      </c>
      <c r="B30" s="61">
        <f t="shared" si="1"/>
        <v>44948</v>
      </c>
      <c r="C30" s="39"/>
      <c r="D30" s="37"/>
      <c r="E30" s="23"/>
      <c r="F30" s="23"/>
      <c r="G30" s="23"/>
      <c r="H30" s="23"/>
      <c r="I30" s="23"/>
      <c r="J30" s="23"/>
      <c r="K30" s="23"/>
      <c r="L30" s="55"/>
      <c r="M30" s="40"/>
    </row>
    <row r="31" spans="1:13" ht="15" customHeight="1">
      <c r="A31" s="59">
        <f t="shared" si="0"/>
        <v>44949</v>
      </c>
      <c r="B31" s="62">
        <f t="shared" si="1"/>
        <v>44949</v>
      </c>
      <c r="C31" s="49">
        <v>8</v>
      </c>
      <c r="D31" s="47"/>
      <c r="E31" s="77"/>
      <c r="F31" s="86"/>
      <c r="G31" s="86"/>
      <c r="H31" s="86"/>
      <c r="I31" s="45"/>
      <c r="J31" s="45"/>
      <c r="K31" s="45"/>
      <c r="L31" s="55"/>
      <c r="M31" s="40"/>
    </row>
    <row r="32" spans="1:13" ht="15" customHeight="1">
      <c r="A32" s="59">
        <f t="shared" si="0"/>
        <v>44950</v>
      </c>
      <c r="B32" s="62">
        <f t="shared" si="1"/>
        <v>44950</v>
      </c>
      <c r="C32" s="15">
        <v>8</v>
      </c>
      <c r="D32" s="36"/>
      <c r="E32" s="77"/>
      <c r="F32" s="84"/>
      <c r="G32" s="84"/>
      <c r="H32" s="84"/>
      <c r="I32" s="16"/>
      <c r="J32" s="16"/>
      <c r="K32" s="16"/>
      <c r="L32" s="55"/>
      <c r="M32" s="40"/>
    </row>
    <row r="33" spans="1:15" ht="15" customHeight="1">
      <c r="A33" s="59">
        <f t="shared" si="0"/>
        <v>44951</v>
      </c>
      <c r="B33" s="62">
        <f t="shared" si="1"/>
        <v>44951</v>
      </c>
      <c r="C33" s="15">
        <v>8</v>
      </c>
      <c r="D33" s="36"/>
      <c r="E33" s="77"/>
      <c r="F33" s="84"/>
      <c r="G33" s="84"/>
      <c r="H33" s="84"/>
      <c r="I33" s="16"/>
      <c r="J33" s="16"/>
      <c r="K33" s="16"/>
      <c r="L33" s="55"/>
      <c r="M33" s="40"/>
    </row>
    <row r="34" spans="1:15" ht="15" customHeight="1">
      <c r="A34" s="59">
        <f t="shared" si="0"/>
        <v>44952</v>
      </c>
      <c r="B34" s="62">
        <f t="shared" si="1"/>
        <v>44952</v>
      </c>
      <c r="C34" s="15">
        <v>8</v>
      </c>
      <c r="D34" s="36"/>
      <c r="E34" s="77"/>
      <c r="F34" s="84"/>
      <c r="G34" s="84"/>
      <c r="H34" s="84"/>
      <c r="I34" s="16"/>
      <c r="J34" s="16"/>
      <c r="K34" s="16"/>
      <c r="L34" s="55"/>
      <c r="M34" s="40"/>
      <c r="O34" s="60"/>
    </row>
    <row r="35" spans="1:15" ht="15" customHeight="1">
      <c r="A35" s="59">
        <f t="shared" si="0"/>
        <v>44953</v>
      </c>
      <c r="B35" s="62">
        <f t="shared" si="1"/>
        <v>44953</v>
      </c>
      <c r="C35" s="15">
        <v>8</v>
      </c>
      <c r="D35" s="36"/>
      <c r="E35" s="77"/>
      <c r="F35" s="84"/>
      <c r="G35" s="84"/>
      <c r="H35" s="84"/>
      <c r="I35" s="16"/>
      <c r="J35" s="16"/>
      <c r="K35" s="16"/>
      <c r="L35" s="55"/>
      <c r="M35" s="40"/>
    </row>
    <row r="36" spans="1:15" ht="15" customHeight="1">
      <c r="A36" s="59">
        <f t="shared" si="0"/>
        <v>44954</v>
      </c>
      <c r="B36" s="61">
        <f t="shared" si="1"/>
        <v>44954</v>
      </c>
      <c r="C36" s="39"/>
      <c r="D36" s="37"/>
      <c r="E36" s="23"/>
      <c r="F36" s="23"/>
      <c r="G36" s="23"/>
      <c r="H36" s="23"/>
      <c r="I36" s="23"/>
      <c r="J36" s="23"/>
      <c r="K36" s="23"/>
      <c r="L36" s="55"/>
      <c r="M36" s="40"/>
    </row>
    <row r="37" spans="1:15" ht="15" customHeight="1">
      <c r="A37" s="59">
        <f t="shared" si="0"/>
        <v>44955</v>
      </c>
      <c r="B37" s="61">
        <f t="shared" si="1"/>
        <v>44955</v>
      </c>
      <c r="C37" s="39"/>
      <c r="D37" s="37"/>
      <c r="E37" s="23"/>
      <c r="F37" s="23"/>
      <c r="G37" s="23"/>
      <c r="H37" s="23"/>
      <c r="I37" s="23"/>
      <c r="J37" s="23"/>
      <c r="K37" s="23"/>
      <c r="L37" s="55"/>
      <c r="M37" s="40"/>
    </row>
    <row r="38" spans="1:15" ht="15" customHeight="1" thickBot="1">
      <c r="A38" s="59">
        <f t="shared" si="0"/>
        <v>44956</v>
      </c>
      <c r="B38" s="62">
        <f t="shared" si="1"/>
        <v>44956</v>
      </c>
      <c r="C38" s="15">
        <v>8</v>
      </c>
      <c r="D38" s="47"/>
      <c r="E38" s="77"/>
      <c r="F38" s="86"/>
      <c r="G38" s="86"/>
      <c r="H38" s="86"/>
      <c r="I38" s="45"/>
      <c r="J38" s="45"/>
      <c r="K38" s="45"/>
      <c r="L38" s="56"/>
      <c r="M38" s="40"/>
    </row>
    <row r="39" spans="1:15" ht="15" customHeight="1" thickBot="1">
      <c r="A39" s="59">
        <f t="shared" si="0"/>
        <v>44957</v>
      </c>
      <c r="B39" s="62">
        <f t="shared" si="1"/>
        <v>44957</v>
      </c>
      <c r="C39" s="15">
        <v>8</v>
      </c>
      <c r="D39" s="36"/>
      <c r="E39" s="77"/>
      <c r="F39" s="84"/>
      <c r="G39" s="84"/>
      <c r="H39" s="84"/>
      <c r="I39" s="16"/>
      <c r="J39" s="16"/>
      <c r="K39" s="16"/>
      <c r="L39" s="56"/>
      <c r="M39" s="40"/>
    </row>
    <row r="40" spans="1:15" s="6" customFormat="1" ht="15" customHeight="1" thickBot="1">
      <c r="A40" s="115" t="s">
        <v>2</v>
      </c>
      <c r="B40" s="116"/>
      <c r="C40" s="93">
        <f t="shared" ref="C40:K40" si="2">SUM(C9:C39)</f>
        <v>176</v>
      </c>
      <c r="D40" s="117">
        <f t="shared" si="2"/>
        <v>0</v>
      </c>
      <c r="E40" s="118"/>
      <c r="F40" s="118"/>
      <c r="G40" s="118"/>
      <c r="H40" s="118"/>
      <c r="I40" s="119">
        <f t="shared" si="2"/>
        <v>0</v>
      </c>
      <c r="J40" s="119">
        <f t="shared" si="2"/>
        <v>0</v>
      </c>
      <c r="K40" s="119">
        <f t="shared" si="2"/>
        <v>0</v>
      </c>
      <c r="L40" s="93">
        <f>SUM(D9:D39)+SUM(I9:I39)+SUM(J9:J39)+SUM(K9:K39)</f>
        <v>0</v>
      </c>
      <c r="M40" s="22"/>
    </row>
    <row r="41" spans="1:15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5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5">
      <c r="A43" s="27"/>
      <c r="B43" s="5"/>
      <c r="C43" s="5"/>
      <c r="D43" s="5"/>
      <c r="E43" s="80"/>
      <c r="F43" s="80"/>
      <c r="G43" s="80"/>
      <c r="H43" s="80"/>
      <c r="I43" s="5"/>
      <c r="J43" s="5"/>
      <c r="K43" s="5"/>
      <c r="L43" s="5"/>
      <c r="M43" s="7"/>
    </row>
    <row r="44" spans="1:15">
      <c r="A44" s="28"/>
      <c r="B44" s="8"/>
      <c r="C44" s="8"/>
      <c r="D44" s="8"/>
      <c r="E44" s="81"/>
      <c r="F44" s="81"/>
      <c r="G44" s="81"/>
      <c r="H44" s="81"/>
      <c r="I44" s="8"/>
      <c r="J44" s="8"/>
      <c r="K44" s="8"/>
      <c r="L44" s="8"/>
      <c r="M44" s="9"/>
    </row>
    <row r="45" spans="1:15" ht="13.5" thickBot="1">
      <c r="A45" s="29"/>
      <c r="B45" s="10"/>
      <c r="C45" s="10"/>
      <c r="D45" s="10"/>
      <c r="E45" s="82"/>
      <c r="F45" s="82"/>
      <c r="G45" s="82"/>
      <c r="H45" s="82"/>
      <c r="I45" s="11" t="s">
        <v>4</v>
      </c>
      <c r="J45" s="10"/>
      <c r="K45" s="10"/>
      <c r="L45" s="106" t="s">
        <v>7</v>
      </c>
      <c r="M45" s="107"/>
    </row>
    <row r="46" spans="1:15" ht="6.75" customHeight="1">
      <c r="A46" s="30"/>
      <c r="B46" s="5"/>
      <c r="C46" s="5"/>
      <c r="D46" s="5"/>
      <c r="E46" s="80"/>
      <c r="F46" s="80"/>
      <c r="G46" s="80"/>
      <c r="H46" s="80"/>
      <c r="I46" s="12"/>
      <c r="J46" s="5"/>
      <c r="K46" s="5"/>
      <c r="L46" s="5"/>
      <c r="M46" s="13"/>
    </row>
    <row r="47" spans="1:15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5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83"/>
      <c r="F50" s="83"/>
      <c r="G50" s="83"/>
      <c r="H50" s="83"/>
      <c r="I50" s="14"/>
      <c r="J50" s="14"/>
      <c r="K50" s="14"/>
      <c r="L50" s="14"/>
      <c r="M50" s="14"/>
      <c r="N50" s="14"/>
    </row>
  </sheetData>
  <mergeCells count="5">
    <mergeCell ref="L45:M45"/>
    <mergeCell ref="M3:M6"/>
    <mergeCell ref="A4:K5"/>
    <mergeCell ref="A6:K6"/>
    <mergeCell ref="A40:B40"/>
  </mergeCells>
  <conditionalFormatting sqref="A9:B9">
    <cfRule type="expression" dxfId="0" priority="2">
      <formula>WEEKDAY(A$9,6)&gt;5</formula>
    </cfRule>
  </conditionalFormatting>
  <pageMargins left="0.78740157499999996" right="0.3" top="0.25" bottom="0.19" header="0.25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34" zoomScale="160" zoomScaleNormal="160" zoomScalePageLayoutView="160" workbookViewId="0">
      <selection activeCell="A37" sqref="A37:XFD37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16</v>
      </c>
      <c r="K2" s="57"/>
      <c r="L2" s="18"/>
      <c r="M2" s="20" t="s">
        <v>6</v>
      </c>
    </row>
    <row r="3" spans="1:14" ht="14.1" customHeight="1">
      <c r="K3" s="94"/>
      <c r="L3" s="18"/>
      <c r="M3" s="108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13</v>
      </c>
      <c r="L8" s="114" t="s">
        <v>2</v>
      </c>
      <c r="M8" s="4"/>
    </row>
    <row r="9" spans="1:14" ht="15" customHeight="1">
      <c r="A9" s="59">
        <f>'01.2023'!A39+1</f>
        <v>44958</v>
      </c>
      <c r="B9" s="62">
        <f>A9</f>
        <v>44958</v>
      </c>
      <c r="C9" s="15">
        <v>8</v>
      </c>
      <c r="D9" s="36"/>
      <c r="E9" s="87"/>
      <c r="F9" s="87"/>
      <c r="G9" s="87"/>
      <c r="H9" s="87"/>
      <c r="I9" s="16"/>
      <c r="J9" s="16"/>
      <c r="K9" s="16"/>
      <c r="L9" s="55"/>
      <c r="M9" s="40"/>
    </row>
    <row r="10" spans="1:14" ht="15" customHeight="1">
      <c r="A10" s="59">
        <f>A9+1</f>
        <v>44959</v>
      </c>
      <c r="B10" s="63">
        <f>B9+1</f>
        <v>44959</v>
      </c>
      <c r="C10" s="15">
        <v>8</v>
      </c>
      <c r="D10" s="36"/>
      <c r="E10" s="87"/>
      <c r="F10" s="87"/>
      <c r="G10" s="87"/>
      <c r="H10" s="87"/>
      <c r="I10" s="16"/>
      <c r="J10" s="16"/>
      <c r="K10" s="16"/>
      <c r="L10" s="55"/>
      <c r="M10" s="40"/>
    </row>
    <row r="11" spans="1:14" ht="15" customHeight="1">
      <c r="A11" s="59">
        <f t="shared" ref="A11:A24" si="0">A10+1</f>
        <v>44960</v>
      </c>
      <c r="B11" s="63">
        <f t="shared" ref="B11:B24" si="1">B10+1</f>
        <v>44960</v>
      </c>
      <c r="C11" s="15">
        <v>8</v>
      </c>
      <c r="D11" s="36"/>
      <c r="E11" s="87"/>
      <c r="F11" s="87"/>
      <c r="G11" s="87"/>
      <c r="H11" s="87"/>
      <c r="I11" s="16"/>
      <c r="J11" s="16"/>
      <c r="K11" s="16"/>
      <c r="L11" s="55"/>
      <c r="M11" s="40"/>
    </row>
    <row r="12" spans="1:14" ht="15" customHeight="1">
      <c r="A12" s="59">
        <f t="shared" si="0"/>
        <v>44961</v>
      </c>
      <c r="B12" s="61">
        <f t="shared" si="1"/>
        <v>44961</v>
      </c>
      <c r="C12" s="39"/>
      <c r="D12" s="37"/>
      <c r="E12" s="23"/>
      <c r="F12" s="23"/>
      <c r="G12" s="23"/>
      <c r="H12" s="23"/>
      <c r="I12" s="23"/>
      <c r="J12" s="23"/>
      <c r="K12" s="23"/>
      <c r="L12" s="55"/>
      <c r="M12" s="40"/>
    </row>
    <row r="13" spans="1:14" ht="15" customHeight="1">
      <c r="A13" s="59">
        <f t="shared" si="0"/>
        <v>44962</v>
      </c>
      <c r="B13" s="61">
        <f t="shared" si="1"/>
        <v>44962</v>
      </c>
      <c r="C13" s="39"/>
      <c r="D13" s="37"/>
      <c r="E13" s="23"/>
      <c r="F13" s="23"/>
      <c r="G13" s="23"/>
      <c r="H13" s="23"/>
      <c r="I13" s="23"/>
      <c r="J13" s="23"/>
      <c r="K13" s="23"/>
      <c r="L13" s="55"/>
      <c r="M13" s="40"/>
    </row>
    <row r="14" spans="1:14" ht="15" customHeight="1">
      <c r="A14" s="59">
        <f t="shared" si="0"/>
        <v>44963</v>
      </c>
      <c r="B14" s="63">
        <f t="shared" si="1"/>
        <v>44963</v>
      </c>
      <c r="C14" s="15">
        <v>8</v>
      </c>
      <c r="D14" s="64"/>
      <c r="E14" s="87"/>
      <c r="F14" s="87"/>
      <c r="G14" s="87"/>
      <c r="H14" s="87"/>
      <c r="I14" s="45"/>
      <c r="J14" s="45"/>
      <c r="K14" s="65"/>
      <c r="L14" s="55"/>
      <c r="M14" s="40"/>
    </row>
    <row r="15" spans="1:14" ht="15" customHeight="1">
      <c r="A15" s="59">
        <f t="shared" si="0"/>
        <v>44964</v>
      </c>
      <c r="B15" s="63">
        <f t="shared" si="1"/>
        <v>44964</v>
      </c>
      <c r="C15" s="15">
        <v>8</v>
      </c>
      <c r="D15" s="36"/>
      <c r="E15" s="77"/>
      <c r="F15" s="77"/>
      <c r="G15" s="77"/>
      <c r="H15" s="77"/>
      <c r="I15" s="36"/>
      <c r="J15" s="36"/>
      <c r="K15" s="36"/>
      <c r="L15" s="55"/>
      <c r="M15" s="40"/>
    </row>
    <row r="16" spans="1:14" ht="15" customHeight="1">
      <c r="A16" s="59">
        <f t="shared" si="0"/>
        <v>44965</v>
      </c>
      <c r="B16" s="63">
        <f t="shared" si="1"/>
        <v>44965</v>
      </c>
      <c r="C16" s="15">
        <v>8</v>
      </c>
      <c r="D16" s="36"/>
      <c r="E16" s="77"/>
      <c r="F16" s="77"/>
      <c r="G16" s="77"/>
      <c r="H16" s="77"/>
      <c r="I16" s="16"/>
      <c r="J16" s="16"/>
      <c r="K16" s="16"/>
      <c r="L16" s="55"/>
      <c r="M16" s="40"/>
    </row>
    <row r="17" spans="1:13" ht="15" customHeight="1">
      <c r="A17" s="59">
        <f t="shared" si="0"/>
        <v>44966</v>
      </c>
      <c r="B17" s="63">
        <f t="shared" si="1"/>
        <v>44966</v>
      </c>
      <c r="C17" s="15">
        <v>8</v>
      </c>
      <c r="D17" s="36"/>
      <c r="E17" s="77"/>
      <c r="F17" s="86"/>
      <c r="G17" s="86"/>
      <c r="H17" s="86"/>
      <c r="I17" s="16"/>
      <c r="J17" s="16"/>
      <c r="K17" s="16"/>
      <c r="L17" s="55"/>
      <c r="M17" s="40"/>
    </row>
    <row r="18" spans="1:13" ht="15" customHeight="1">
      <c r="A18" s="59">
        <f t="shared" si="0"/>
        <v>44967</v>
      </c>
      <c r="B18" s="63">
        <f t="shared" si="1"/>
        <v>44967</v>
      </c>
      <c r="C18" s="15">
        <v>8</v>
      </c>
      <c r="D18" s="36"/>
      <c r="E18" s="77"/>
      <c r="F18" s="84"/>
      <c r="G18" s="84"/>
      <c r="H18" s="84"/>
      <c r="I18" s="16"/>
      <c r="J18" s="16"/>
      <c r="K18" s="16"/>
      <c r="L18" s="55"/>
      <c r="M18" s="40"/>
    </row>
    <row r="19" spans="1:13" ht="15" customHeight="1">
      <c r="A19" s="59">
        <f t="shared" si="0"/>
        <v>44968</v>
      </c>
      <c r="B19" s="61">
        <f t="shared" si="1"/>
        <v>44968</v>
      </c>
      <c r="C19" s="39"/>
      <c r="D19" s="37"/>
      <c r="E19" s="23"/>
      <c r="F19" s="23"/>
      <c r="G19" s="23"/>
      <c r="H19" s="23"/>
      <c r="I19" s="23"/>
      <c r="J19" s="23"/>
      <c r="K19" s="23"/>
      <c r="L19" s="55"/>
      <c r="M19" s="40"/>
    </row>
    <row r="20" spans="1:13" ht="15" customHeight="1">
      <c r="A20" s="59">
        <f t="shared" si="0"/>
        <v>44969</v>
      </c>
      <c r="B20" s="61">
        <f t="shared" si="1"/>
        <v>44969</v>
      </c>
      <c r="C20" s="39"/>
      <c r="D20" s="37"/>
      <c r="E20" s="23"/>
      <c r="F20" s="23"/>
      <c r="G20" s="23"/>
      <c r="H20" s="23"/>
      <c r="I20" s="23"/>
      <c r="J20" s="23"/>
      <c r="K20" s="23"/>
      <c r="L20" s="55"/>
      <c r="M20" s="40"/>
    </row>
    <row r="21" spans="1:13" ht="15" customHeight="1">
      <c r="A21" s="59">
        <f t="shared" si="0"/>
        <v>44970</v>
      </c>
      <c r="B21" s="63">
        <f t="shared" si="1"/>
        <v>44970</v>
      </c>
      <c r="C21" s="15">
        <v>8</v>
      </c>
      <c r="D21" s="64"/>
      <c r="E21" s="77"/>
      <c r="F21" s="84"/>
      <c r="G21" s="84"/>
      <c r="H21" s="84"/>
      <c r="I21" s="45"/>
      <c r="J21" s="45"/>
      <c r="K21" s="65"/>
      <c r="L21" s="55"/>
      <c r="M21" s="40"/>
    </row>
    <row r="22" spans="1:13" ht="15" customHeight="1">
      <c r="A22" s="59">
        <f t="shared" si="0"/>
        <v>44971</v>
      </c>
      <c r="B22" s="63">
        <f t="shared" si="1"/>
        <v>44971</v>
      </c>
      <c r="C22" s="15">
        <v>8</v>
      </c>
      <c r="D22" s="36"/>
      <c r="E22" s="77"/>
      <c r="F22" s="77"/>
      <c r="G22" s="77"/>
      <c r="H22" s="77"/>
      <c r="I22" s="36"/>
      <c r="J22" s="36"/>
      <c r="K22" s="36"/>
      <c r="L22" s="55"/>
      <c r="M22" s="40"/>
    </row>
    <row r="23" spans="1:13" ht="15" customHeight="1">
      <c r="A23" s="59">
        <f t="shared" si="0"/>
        <v>44972</v>
      </c>
      <c r="B23" s="63">
        <f t="shared" si="1"/>
        <v>44972</v>
      </c>
      <c r="C23" s="15">
        <v>8</v>
      </c>
      <c r="D23" s="36"/>
      <c r="E23" s="77"/>
      <c r="F23" s="77"/>
      <c r="G23" s="77"/>
      <c r="H23" s="77"/>
      <c r="I23" s="16"/>
      <c r="J23" s="16"/>
      <c r="K23" s="16"/>
      <c r="L23" s="55"/>
      <c r="M23" s="40"/>
    </row>
    <row r="24" spans="1:13" ht="15" customHeight="1">
      <c r="A24" s="59">
        <f t="shared" si="0"/>
        <v>44973</v>
      </c>
      <c r="B24" s="63">
        <f t="shared" si="1"/>
        <v>44973</v>
      </c>
      <c r="C24" s="15">
        <v>8</v>
      </c>
      <c r="D24" s="36"/>
      <c r="E24" s="77"/>
      <c r="F24" s="86"/>
      <c r="G24" s="86"/>
      <c r="H24" s="86"/>
      <c r="I24" s="16"/>
      <c r="J24" s="16"/>
      <c r="K24" s="16"/>
      <c r="L24" s="55"/>
      <c r="M24" s="40"/>
    </row>
    <row r="25" spans="1:13" ht="15" customHeight="1">
      <c r="A25" s="59">
        <f>A24+1</f>
        <v>44974</v>
      </c>
      <c r="B25" s="63">
        <f>B24+1</f>
        <v>44974</v>
      </c>
      <c r="C25" s="15">
        <v>8</v>
      </c>
      <c r="D25" s="36"/>
      <c r="E25" s="77"/>
      <c r="F25" s="84"/>
      <c r="G25" s="84"/>
      <c r="H25" s="84"/>
      <c r="I25" s="16"/>
      <c r="J25" s="16"/>
      <c r="K25" s="16"/>
      <c r="L25" s="55"/>
      <c r="M25" s="40"/>
    </row>
    <row r="26" spans="1:13" ht="15" customHeight="1">
      <c r="A26" s="59">
        <f t="shared" ref="A26:A31" si="2">A25+1</f>
        <v>44975</v>
      </c>
      <c r="B26" s="61">
        <f t="shared" ref="B26:B31" si="3">B25+1</f>
        <v>44975</v>
      </c>
      <c r="C26" s="39"/>
      <c r="D26" s="37"/>
      <c r="E26" s="23"/>
      <c r="F26" s="23"/>
      <c r="G26" s="23"/>
      <c r="H26" s="23"/>
      <c r="I26" s="23"/>
      <c r="J26" s="23"/>
      <c r="K26" s="23"/>
      <c r="L26" s="55"/>
      <c r="M26" s="40"/>
    </row>
    <row r="27" spans="1:13" ht="15" customHeight="1">
      <c r="A27" s="59">
        <f t="shared" si="2"/>
        <v>44976</v>
      </c>
      <c r="B27" s="61">
        <f t="shared" si="3"/>
        <v>44976</v>
      </c>
      <c r="C27" s="39"/>
      <c r="D27" s="37"/>
      <c r="E27" s="23"/>
      <c r="F27" s="23"/>
      <c r="G27" s="23"/>
      <c r="H27" s="23"/>
      <c r="I27" s="23"/>
      <c r="J27" s="23"/>
      <c r="K27" s="23"/>
      <c r="L27" s="55"/>
      <c r="M27" s="40"/>
    </row>
    <row r="28" spans="1:13" ht="15" customHeight="1">
      <c r="A28" s="59">
        <f t="shared" si="2"/>
        <v>44977</v>
      </c>
      <c r="B28" s="63">
        <f t="shared" si="3"/>
        <v>44977</v>
      </c>
      <c r="C28" s="15">
        <v>8</v>
      </c>
      <c r="D28" s="64"/>
      <c r="E28" s="77"/>
      <c r="F28" s="84"/>
      <c r="G28" s="84"/>
      <c r="H28" s="84"/>
      <c r="I28" s="45"/>
      <c r="J28" s="45"/>
      <c r="K28" s="65"/>
      <c r="L28" s="55"/>
      <c r="M28" s="40"/>
    </row>
    <row r="29" spans="1:13" ht="15" customHeight="1">
      <c r="A29" s="59">
        <f t="shared" si="2"/>
        <v>44978</v>
      </c>
      <c r="B29" s="63">
        <f t="shared" si="3"/>
        <v>44978</v>
      </c>
      <c r="C29" s="15">
        <v>8</v>
      </c>
      <c r="D29" s="36"/>
      <c r="E29" s="84"/>
      <c r="F29" s="84"/>
      <c r="G29" s="84"/>
      <c r="H29" s="84"/>
      <c r="I29" s="36"/>
      <c r="J29" s="36"/>
      <c r="K29" s="36"/>
      <c r="L29" s="55"/>
      <c r="M29" s="40"/>
    </row>
    <row r="30" spans="1:13" ht="15" customHeight="1">
      <c r="A30" s="59">
        <f t="shared" si="2"/>
        <v>44979</v>
      </c>
      <c r="B30" s="63">
        <f t="shared" si="3"/>
        <v>44979</v>
      </c>
      <c r="C30" s="15">
        <v>8</v>
      </c>
      <c r="D30" s="36"/>
      <c r="E30" s="84"/>
      <c r="F30" s="84"/>
      <c r="G30" s="84"/>
      <c r="H30" s="84"/>
      <c r="I30" s="16"/>
      <c r="J30" s="16"/>
      <c r="K30" s="16"/>
      <c r="L30" s="55"/>
      <c r="M30" s="40"/>
    </row>
    <row r="31" spans="1:13" ht="15" customHeight="1">
      <c r="A31" s="59">
        <f t="shared" si="2"/>
        <v>44980</v>
      </c>
      <c r="B31" s="63">
        <f t="shared" si="3"/>
        <v>44980</v>
      </c>
      <c r="C31" s="15">
        <v>8</v>
      </c>
      <c r="D31" s="36"/>
      <c r="E31" s="77"/>
      <c r="F31" s="86"/>
      <c r="G31" s="86"/>
      <c r="H31" s="86"/>
      <c r="I31" s="16"/>
      <c r="J31" s="16"/>
      <c r="K31" s="16"/>
      <c r="L31" s="55"/>
      <c r="M31" s="40"/>
    </row>
    <row r="32" spans="1:13" ht="15" customHeight="1">
      <c r="A32" s="59">
        <f>A31+1</f>
        <v>44981</v>
      </c>
      <c r="B32" s="63">
        <f>B31+1</f>
        <v>44981</v>
      </c>
      <c r="C32" s="15">
        <v>8</v>
      </c>
      <c r="D32" s="36"/>
      <c r="E32" s="77"/>
      <c r="F32" s="84"/>
      <c r="G32" s="84"/>
      <c r="H32" s="84"/>
      <c r="I32" s="16"/>
      <c r="J32" s="16"/>
      <c r="K32" s="16"/>
      <c r="L32" s="55"/>
      <c r="M32" s="40"/>
    </row>
    <row r="33" spans="1:14" ht="15" customHeight="1">
      <c r="A33" s="59">
        <f t="shared" ref="A33:A35" si="4">A32+1</f>
        <v>44982</v>
      </c>
      <c r="B33" s="61">
        <f t="shared" ref="B33:B35" si="5">B32+1</f>
        <v>44982</v>
      </c>
      <c r="C33" s="39"/>
      <c r="D33" s="37"/>
      <c r="E33" s="23"/>
      <c r="F33" s="23"/>
      <c r="G33" s="23"/>
      <c r="H33" s="23"/>
      <c r="I33" s="23"/>
      <c r="J33" s="23"/>
      <c r="K33" s="23"/>
      <c r="L33" s="55"/>
      <c r="M33" s="40"/>
    </row>
    <row r="34" spans="1:14" ht="15" customHeight="1">
      <c r="A34" s="59">
        <f t="shared" si="4"/>
        <v>44983</v>
      </c>
      <c r="B34" s="61">
        <f t="shared" si="5"/>
        <v>44983</v>
      </c>
      <c r="C34" s="39"/>
      <c r="D34" s="37"/>
      <c r="E34" s="23"/>
      <c r="F34" s="23"/>
      <c r="G34" s="23"/>
      <c r="H34" s="23"/>
      <c r="I34" s="23"/>
      <c r="J34" s="23"/>
      <c r="K34" s="23"/>
      <c r="L34" s="55"/>
      <c r="M34" s="40"/>
    </row>
    <row r="35" spans="1:14" ht="15" customHeight="1">
      <c r="A35" s="59">
        <f t="shared" si="4"/>
        <v>44984</v>
      </c>
      <c r="B35" s="63">
        <f t="shared" si="5"/>
        <v>44984</v>
      </c>
      <c r="C35" s="15">
        <v>8</v>
      </c>
      <c r="D35" s="64"/>
      <c r="E35" s="77"/>
      <c r="F35" s="84"/>
      <c r="G35" s="84"/>
      <c r="H35" s="84"/>
      <c r="I35" s="45"/>
      <c r="J35" s="45"/>
      <c r="K35" s="65"/>
      <c r="L35" s="55"/>
      <c r="M35" s="40"/>
    </row>
    <row r="36" spans="1:14" ht="15" customHeight="1" thickBot="1">
      <c r="A36" s="59">
        <f>A35+1</f>
        <v>44985</v>
      </c>
      <c r="B36" s="63">
        <f>B35+1</f>
        <v>44985</v>
      </c>
      <c r="C36" s="15">
        <v>8</v>
      </c>
      <c r="D36" s="36"/>
      <c r="E36" s="77"/>
      <c r="F36" s="84"/>
      <c r="G36" s="84"/>
      <c r="H36" s="84"/>
      <c r="I36" s="36"/>
      <c r="J36" s="36"/>
      <c r="K36" s="36"/>
      <c r="L36" s="56"/>
      <c r="M36" s="40"/>
    </row>
    <row r="37" spans="1:14" s="6" customFormat="1" ht="15" customHeight="1" thickBot="1">
      <c r="A37" s="115" t="s">
        <v>2</v>
      </c>
      <c r="B37" s="116"/>
      <c r="C37" s="93">
        <f t="shared" ref="C37:K37" si="6">SUM(C9:C36)</f>
        <v>160</v>
      </c>
      <c r="D37" s="117">
        <f t="shared" si="6"/>
        <v>0</v>
      </c>
      <c r="E37" s="118"/>
      <c r="F37" s="118"/>
      <c r="G37" s="118"/>
      <c r="H37" s="118"/>
      <c r="I37" s="119">
        <f t="shared" si="6"/>
        <v>0</v>
      </c>
      <c r="J37" s="119">
        <f t="shared" si="6"/>
        <v>0</v>
      </c>
      <c r="K37" s="119">
        <f t="shared" si="6"/>
        <v>0</v>
      </c>
      <c r="L37" s="93">
        <f>SUM(D9:D36)+SUM(I9:I36)+SUM(J9:J36)+SUM(K9:K36)</f>
        <v>0</v>
      </c>
      <c r="M37" s="22"/>
    </row>
    <row r="38" spans="1:14">
      <c r="A38" s="27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</row>
    <row r="39" spans="1:14">
      <c r="A39" s="27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7"/>
    </row>
    <row r="40" spans="1:14">
      <c r="A40" s="2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1:14">
      <c r="A41" s="28"/>
      <c r="B41" s="8"/>
      <c r="C41" s="81"/>
      <c r="D41" s="81"/>
      <c r="E41" s="81"/>
      <c r="F41" s="81"/>
      <c r="G41" s="81"/>
      <c r="H41" s="81"/>
      <c r="I41" s="81"/>
      <c r="J41" s="81"/>
      <c r="K41" s="8"/>
      <c r="L41" s="8"/>
      <c r="M41" s="9"/>
    </row>
    <row r="42" spans="1:14" ht="13.5" thickBot="1">
      <c r="A42" s="29"/>
      <c r="B42" s="10"/>
      <c r="C42" s="10"/>
      <c r="D42" s="10"/>
      <c r="E42" s="82"/>
      <c r="F42" s="82"/>
      <c r="G42" s="82"/>
      <c r="H42" s="82"/>
      <c r="I42" s="95" t="s">
        <v>4</v>
      </c>
      <c r="J42" s="10"/>
      <c r="K42" s="10"/>
      <c r="L42" s="106" t="s">
        <v>7</v>
      </c>
      <c r="M42" s="107"/>
    </row>
    <row r="43" spans="1:14" ht="6.75" customHeight="1">
      <c r="A43" s="30"/>
      <c r="B43" s="5"/>
      <c r="C43" s="5"/>
      <c r="D43" s="5"/>
      <c r="E43" s="80"/>
      <c r="F43" s="80"/>
      <c r="G43" s="80"/>
      <c r="H43" s="80"/>
      <c r="I43" s="58"/>
      <c r="J43" s="5"/>
      <c r="K43" s="5"/>
      <c r="L43" s="5"/>
      <c r="M43" s="13"/>
    </row>
    <row r="44" spans="1:14">
      <c r="A44" s="3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>
      <c r="A45" s="3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>
      <c r="A46" s="3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>
      <c r="A47" s="3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>
      <c r="E48" s="83"/>
      <c r="F48" s="83"/>
      <c r="G48" s="83"/>
      <c r="H48" s="83"/>
    </row>
    <row r="49" spans="5:8">
      <c r="E49" s="83"/>
      <c r="F49" s="83"/>
      <c r="G49" s="83"/>
      <c r="H49" s="83"/>
    </row>
    <row r="50" spans="5:8">
      <c r="E50" s="83"/>
      <c r="F50" s="83"/>
      <c r="G50" s="83"/>
      <c r="H50" s="83"/>
    </row>
  </sheetData>
  <mergeCells count="5">
    <mergeCell ref="L42:M42"/>
    <mergeCell ref="M3:M6"/>
    <mergeCell ref="A4:K5"/>
    <mergeCell ref="A6:K6"/>
    <mergeCell ref="A37:B37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28" zoomScale="160" zoomScaleNormal="160" zoomScalePageLayoutView="160" workbookViewId="0">
      <selection activeCell="A40" sqref="A40:XFD40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17</v>
      </c>
      <c r="K2" s="57"/>
      <c r="L2" s="18"/>
      <c r="M2" s="20" t="s">
        <v>6</v>
      </c>
    </row>
    <row r="3" spans="1:14" ht="14.1" customHeight="1">
      <c r="K3" s="94"/>
      <c r="L3" s="18"/>
      <c r="M3" s="108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13</v>
      </c>
      <c r="L8" s="114" t="s">
        <v>2</v>
      </c>
      <c r="M8" s="4"/>
    </row>
    <row r="9" spans="1:14" ht="15" customHeight="1">
      <c r="A9" s="59">
        <f>'02.2023'!A36+1</f>
        <v>44986</v>
      </c>
      <c r="B9" s="63">
        <f>A9</f>
        <v>44986</v>
      </c>
      <c r="C9" s="15">
        <v>8</v>
      </c>
      <c r="D9" s="36"/>
      <c r="E9" s="87"/>
      <c r="F9" s="87"/>
      <c r="G9" s="87"/>
      <c r="H9" s="87"/>
      <c r="I9" s="16"/>
      <c r="J9" s="16"/>
      <c r="K9" s="16"/>
      <c r="L9" s="55"/>
      <c r="M9" s="40"/>
    </row>
    <row r="10" spans="1:14" ht="15" customHeight="1">
      <c r="A10" s="59">
        <f>A9+1</f>
        <v>44987</v>
      </c>
      <c r="B10" s="63">
        <f>B9+1</f>
        <v>44987</v>
      </c>
      <c r="C10" s="15">
        <v>8</v>
      </c>
      <c r="D10" s="36"/>
      <c r="E10" s="87"/>
      <c r="F10" s="87"/>
      <c r="G10" s="87"/>
      <c r="H10" s="87"/>
      <c r="I10" s="16"/>
      <c r="J10" s="16"/>
      <c r="K10" s="16"/>
      <c r="L10" s="55"/>
      <c r="M10" s="40"/>
    </row>
    <row r="11" spans="1:14" ht="15" customHeight="1">
      <c r="A11" s="59">
        <f t="shared" ref="A11:A39" si="0">A10+1</f>
        <v>44988</v>
      </c>
      <c r="B11" s="63">
        <f t="shared" ref="B11:B39" si="1">B10+1</f>
        <v>44988</v>
      </c>
      <c r="C11" s="15">
        <v>8</v>
      </c>
      <c r="D11" s="36"/>
      <c r="E11" s="87"/>
      <c r="F11" s="87"/>
      <c r="G11" s="87"/>
      <c r="H11" s="87"/>
      <c r="I11" s="16"/>
      <c r="J11" s="16"/>
      <c r="K11" s="16"/>
      <c r="L11" s="55"/>
      <c r="M11" s="40"/>
    </row>
    <row r="12" spans="1:14" ht="15" customHeight="1">
      <c r="A12" s="59">
        <f t="shared" si="0"/>
        <v>44989</v>
      </c>
      <c r="B12" s="61">
        <f t="shared" si="1"/>
        <v>44989</v>
      </c>
      <c r="C12" s="39"/>
      <c r="D12" s="37"/>
      <c r="E12" s="23"/>
      <c r="F12" s="23"/>
      <c r="G12" s="23"/>
      <c r="H12" s="23"/>
      <c r="I12" s="23"/>
      <c r="J12" s="23"/>
      <c r="K12" s="23"/>
      <c r="L12" s="55"/>
      <c r="M12" s="40"/>
    </row>
    <row r="13" spans="1:14" ht="15" customHeight="1">
      <c r="A13" s="59">
        <f t="shared" si="0"/>
        <v>44990</v>
      </c>
      <c r="B13" s="61">
        <f t="shared" si="1"/>
        <v>44990</v>
      </c>
      <c r="C13" s="39"/>
      <c r="D13" s="37"/>
      <c r="E13" s="23"/>
      <c r="F13" s="23"/>
      <c r="G13" s="23"/>
      <c r="H13" s="23"/>
      <c r="I13" s="23"/>
      <c r="J13" s="23"/>
      <c r="K13" s="23"/>
      <c r="L13" s="55"/>
      <c r="M13" s="40"/>
    </row>
    <row r="14" spans="1:14" ht="15" customHeight="1">
      <c r="A14" s="59">
        <f t="shared" si="0"/>
        <v>44991</v>
      </c>
      <c r="B14" s="63">
        <f t="shared" si="1"/>
        <v>44991</v>
      </c>
      <c r="C14" s="49">
        <v>8</v>
      </c>
      <c r="D14" s="66"/>
      <c r="E14" s="87"/>
      <c r="F14" s="87"/>
      <c r="G14" s="87"/>
      <c r="H14" s="87"/>
      <c r="I14" s="67"/>
      <c r="J14" s="67"/>
      <c r="K14" s="67"/>
      <c r="L14" s="55"/>
      <c r="M14" s="40"/>
    </row>
    <row r="15" spans="1:14" ht="15" customHeight="1">
      <c r="A15" s="59">
        <f t="shared" si="0"/>
        <v>44992</v>
      </c>
      <c r="B15" s="63">
        <f t="shared" si="1"/>
        <v>44992</v>
      </c>
      <c r="C15" s="15">
        <v>8</v>
      </c>
      <c r="D15" s="36"/>
      <c r="E15" s="87"/>
      <c r="F15" s="87"/>
      <c r="G15" s="87"/>
      <c r="H15" s="87"/>
      <c r="I15" s="36"/>
      <c r="J15" s="36"/>
      <c r="K15" s="36"/>
      <c r="L15" s="55"/>
      <c r="M15" s="40"/>
    </row>
    <row r="16" spans="1:14" ht="15" customHeight="1">
      <c r="A16" s="59">
        <f t="shared" si="0"/>
        <v>44993</v>
      </c>
      <c r="B16" s="63">
        <f t="shared" si="1"/>
        <v>44993</v>
      </c>
      <c r="C16" s="15">
        <v>8</v>
      </c>
      <c r="D16" s="36"/>
      <c r="E16" s="87"/>
      <c r="F16" s="87"/>
      <c r="G16" s="87"/>
      <c r="H16" s="87"/>
      <c r="I16" s="16"/>
      <c r="J16" s="16"/>
      <c r="K16" s="16"/>
      <c r="L16" s="55"/>
      <c r="M16" s="40"/>
    </row>
    <row r="17" spans="1:13" ht="15" customHeight="1">
      <c r="A17" s="59">
        <f t="shared" si="0"/>
        <v>44994</v>
      </c>
      <c r="B17" s="63">
        <f t="shared" si="1"/>
        <v>44994</v>
      </c>
      <c r="C17" s="15">
        <v>8</v>
      </c>
      <c r="D17" s="36"/>
      <c r="E17" s="77"/>
      <c r="F17" s="86"/>
      <c r="G17" s="86"/>
      <c r="H17" s="86"/>
      <c r="I17" s="16"/>
      <c r="J17" s="16"/>
      <c r="K17" s="16"/>
      <c r="L17" s="55"/>
      <c r="M17" s="40"/>
    </row>
    <row r="18" spans="1:13" ht="15" customHeight="1">
      <c r="A18" s="59">
        <f t="shared" si="0"/>
        <v>44995</v>
      </c>
      <c r="B18" s="63">
        <f t="shared" si="1"/>
        <v>44995</v>
      </c>
      <c r="C18" s="15">
        <v>8</v>
      </c>
      <c r="D18" s="36"/>
      <c r="E18" s="77"/>
      <c r="F18" s="84"/>
      <c r="G18" s="84"/>
      <c r="H18" s="84"/>
      <c r="I18" s="16"/>
      <c r="J18" s="16"/>
      <c r="K18" s="16"/>
      <c r="L18" s="55"/>
      <c r="M18" s="40"/>
    </row>
    <row r="19" spans="1:13" ht="15" customHeight="1">
      <c r="A19" s="59">
        <f t="shared" si="0"/>
        <v>44996</v>
      </c>
      <c r="B19" s="61">
        <f t="shared" si="1"/>
        <v>44996</v>
      </c>
      <c r="C19" s="39"/>
      <c r="D19" s="37"/>
      <c r="E19" s="23"/>
      <c r="F19" s="23"/>
      <c r="G19" s="23"/>
      <c r="H19" s="23"/>
      <c r="I19" s="23"/>
      <c r="J19" s="23"/>
      <c r="K19" s="23"/>
      <c r="L19" s="55"/>
      <c r="M19" s="40"/>
    </row>
    <row r="20" spans="1:13" ht="15" customHeight="1">
      <c r="A20" s="59">
        <f t="shared" si="0"/>
        <v>44997</v>
      </c>
      <c r="B20" s="61">
        <f t="shared" si="1"/>
        <v>44997</v>
      </c>
      <c r="C20" s="39"/>
      <c r="D20" s="37"/>
      <c r="E20" s="23"/>
      <c r="F20" s="23"/>
      <c r="G20" s="23"/>
      <c r="H20" s="23"/>
      <c r="I20" s="23"/>
      <c r="J20" s="23"/>
      <c r="K20" s="23"/>
      <c r="L20" s="55"/>
      <c r="M20" s="40"/>
    </row>
    <row r="21" spans="1:13" ht="15" customHeight="1">
      <c r="A21" s="59">
        <f t="shared" si="0"/>
        <v>44998</v>
      </c>
      <c r="B21" s="63">
        <f t="shared" si="1"/>
        <v>44998</v>
      </c>
      <c r="C21" s="49">
        <v>8</v>
      </c>
      <c r="D21" s="66"/>
      <c r="E21" s="77"/>
      <c r="F21" s="77"/>
      <c r="G21" s="77"/>
      <c r="H21" s="77"/>
      <c r="I21" s="67"/>
      <c r="J21" s="67"/>
      <c r="K21" s="67"/>
      <c r="L21" s="55"/>
      <c r="M21" s="40"/>
    </row>
    <row r="22" spans="1:13" ht="15" customHeight="1">
      <c r="A22" s="59">
        <f t="shared" si="0"/>
        <v>44999</v>
      </c>
      <c r="B22" s="63">
        <f t="shared" si="1"/>
        <v>44999</v>
      </c>
      <c r="C22" s="15">
        <v>8</v>
      </c>
      <c r="D22" s="36"/>
      <c r="E22" s="77"/>
      <c r="F22" s="77"/>
      <c r="G22" s="77"/>
      <c r="H22" s="77"/>
      <c r="I22" s="36"/>
      <c r="J22" s="36"/>
      <c r="K22" s="36"/>
      <c r="L22" s="55"/>
      <c r="M22" s="40"/>
    </row>
    <row r="23" spans="1:13" ht="15" customHeight="1">
      <c r="A23" s="59">
        <f t="shared" si="0"/>
        <v>45000</v>
      </c>
      <c r="B23" s="63">
        <f t="shared" si="1"/>
        <v>45000</v>
      </c>
      <c r="C23" s="15">
        <v>8</v>
      </c>
      <c r="D23" s="36"/>
      <c r="E23" s="77"/>
      <c r="F23" s="77"/>
      <c r="G23" s="77"/>
      <c r="H23" s="77"/>
      <c r="I23" s="16"/>
      <c r="J23" s="16"/>
      <c r="K23" s="16"/>
      <c r="L23" s="55"/>
      <c r="M23" s="40"/>
    </row>
    <row r="24" spans="1:13" ht="15" customHeight="1">
      <c r="A24" s="59">
        <f t="shared" si="0"/>
        <v>45001</v>
      </c>
      <c r="B24" s="63">
        <f t="shared" si="1"/>
        <v>45001</v>
      </c>
      <c r="C24" s="15">
        <v>8</v>
      </c>
      <c r="D24" s="36"/>
      <c r="E24" s="77"/>
      <c r="F24" s="86"/>
      <c r="G24" s="86"/>
      <c r="H24" s="86"/>
      <c r="I24" s="16"/>
      <c r="J24" s="16"/>
      <c r="K24" s="16"/>
      <c r="L24" s="55"/>
      <c r="M24" s="40"/>
    </row>
    <row r="25" spans="1:13" ht="15" customHeight="1">
      <c r="A25" s="59">
        <f t="shared" si="0"/>
        <v>45002</v>
      </c>
      <c r="B25" s="63">
        <f t="shared" si="1"/>
        <v>45002</v>
      </c>
      <c r="C25" s="15">
        <v>8</v>
      </c>
      <c r="D25" s="36"/>
      <c r="E25" s="77"/>
      <c r="F25" s="84"/>
      <c r="G25" s="84"/>
      <c r="H25" s="84"/>
      <c r="I25" s="16"/>
      <c r="J25" s="16"/>
      <c r="K25" s="16"/>
      <c r="L25" s="55"/>
      <c r="M25" s="40"/>
    </row>
    <row r="26" spans="1:13" ht="15" customHeight="1">
      <c r="A26" s="59">
        <f t="shared" si="0"/>
        <v>45003</v>
      </c>
      <c r="B26" s="61">
        <f t="shared" si="1"/>
        <v>45003</v>
      </c>
      <c r="C26" s="39"/>
      <c r="D26" s="37"/>
      <c r="E26" s="23"/>
      <c r="F26" s="23"/>
      <c r="G26" s="23"/>
      <c r="H26" s="23"/>
      <c r="I26" s="23"/>
      <c r="J26" s="23"/>
      <c r="K26" s="23"/>
      <c r="L26" s="55"/>
      <c r="M26" s="40"/>
    </row>
    <row r="27" spans="1:13" ht="15" customHeight="1">
      <c r="A27" s="59">
        <f t="shared" si="0"/>
        <v>45004</v>
      </c>
      <c r="B27" s="61">
        <f t="shared" si="1"/>
        <v>45004</v>
      </c>
      <c r="C27" s="39"/>
      <c r="D27" s="37"/>
      <c r="E27" s="23"/>
      <c r="F27" s="23"/>
      <c r="G27" s="23"/>
      <c r="H27" s="23"/>
      <c r="I27" s="23"/>
      <c r="J27" s="23"/>
      <c r="K27" s="23"/>
      <c r="L27" s="55"/>
      <c r="M27" s="40"/>
    </row>
    <row r="28" spans="1:13" ht="15" customHeight="1">
      <c r="A28" s="59">
        <f t="shared" si="0"/>
        <v>45005</v>
      </c>
      <c r="B28" s="63">
        <f t="shared" si="1"/>
        <v>45005</v>
      </c>
      <c r="C28" s="49">
        <v>8</v>
      </c>
      <c r="D28" s="66"/>
      <c r="E28" s="77"/>
      <c r="F28" s="77"/>
      <c r="G28" s="77"/>
      <c r="H28" s="77"/>
      <c r="I28" s="67"/>
      <c r="J28" s="67"/>
      <c r="K28" s="67"/>
      <c r="L28" s="55"/>
      <c r="M28" s="40"/>
    </row>
    <row r="29" spans="1:13" ht="15" customHeight="1">
      <c r="A29" s="59">
        <f t="shared" si="0"/>
        <v>45006</v>
      </c>
      <c r="B29" s="63">
        <f t="shared" si="1"/>
        <v>45006</v>
      </c>
      <c r="C29" s="15">
        <v>8</v>
      </c>
      <c r="D29" s="36"/>
      <c r="E29" s="77"/>
      <c r="F29" s="77"/>
      <c r="G29" s="77"/>
      <c r="H29" s="77"/>
      <c r="I29" s="36"/>
      <c r="J29" s="36"/>
      <c r="K29" s="36"/>
      <c r="L29" s="55"/>
      <c r="M29" s="40"/>
    </row>
    <row r="30" spans="1:13" ht="15" customHeight="1">
      <c r="A30" s="59">
        <f t="shared" si="0"/>
        <v>45007</v>
      </c>
      <c r="B30" s="63">
        <f t="shared" si="1"/>
        <v>45007</v>
      </c>
      <c r="C30" s="15">
        <v>8</v>
      </c>
      <c r="D30" s="36"/>
      <c r="E30" s="77"/>
      <c r="F30" s="77"/>
      <c r="G30" s="77"/>
      <c r="H30" s="77"/>
      <c r="I30" s="16"/>
      <c r="J30" s="16"/>
      <c r="K30" s="16"/>
      <c r="L30" s="55"/>
      <c r="M30" s="40"/>
    </row>
    <row r="31" spans="1:13" ht="15" customHeight="1">
      <c r="A31" s="59">
        <f t="shared" si="0"/>
        <v>45008</v>
      </c>
      <c r="B31" s="63">
        <f t="shared" si="1"/>
        <v>45008</v>
      </c>
      <c r="C31" s="15">
        <v>8</v>
      </c>
      <c r="D31" s="36"/>
      <c r="E31" s="77"/>
      <c r="F31" s="77"/>
      <c r="G31" s="77"/>
      <c r="H31" s="77"/>
      <c r="I31" s="16"/>
      <c r="J31" s="16"/>
      <c r="K31" s="16"/>
      <c r="L31" s="55"/>
      <c r="M31" s="40"/>
    </row>
    <row r="32" spans="1:13" ht="15" customHeight="1">
      <c r="A32" s="59">
        <f t="shared" si="0"/>
        <v>45009</v>
      </c>
      <c r="B32" s="63">
        <f t="shared" si="1"/>
        <v>45009</v>
      </c>
      <c r="C32" s="15">
        <v>8</v>
      </c>
      <c r="D32" s="36"/>
      <c r="E32" s="77"/>
      <c r="F32" s="84"/>
      <c r="G32" s="84"/>
      <c r="H32" s="84"/>
      <c r="I32" s="16"/>
      <c r="J32" s="16"/>
      <c r="K32" s="16"/>
      <c r="L32" s="55"/>
      <c r="M32" s="40"/>
    </row>
    <row r="33" spans="1:14" ht="15" customHeight="1">
      <c r="A33" s="59">
        <f t="shared" si="0"/>
        <v>45010</v>
      </c>
      <c r="B33" s="61">
        <f t="shared" si="1"/>
        <v>45010</v>
      </c>
      <c r="C33" s="39"/>
      <c r="D33" s="37"/>
      <c r="E33" s="96"/>
      <c r="F33" s="96"/>
      <c r="G33" s="96"/>
      <c r="H33" s="96"/>
      <c r="I33" s="23"/>
      <c r="J33" s="23"/>
      <c r="K33" s="23"/>
      <c r="L33" s="55"/>
      <c r="M33" s="40"/>
    </row>
    <row r="34" spans="1:14" ht="15" customHeight="1">
      <c r="A34" s="59">
        <f t="shared" si="0"/>
        <v>45011</v>
      </c>
      <c r="B34" s="61">
        <f t="shared" si="1"/>
        <v>45011</v>
      </c>
      <c r="C34" s="39"/>
      <c r="D34" s="37"/>
      <c r="E34" s="96"/>
      <c r="F34" s="96"/>
      <c r="G34" s="96"/>
      <c r="H34" s="96"/>
      <c r="I34" s="23"/>
      <c r="J34" s="23"/>
      <c r="K34" s="23"/>
      <c r="L34" s="55"/>
      <c r="M34" s="40"/>
    </row>
    <row r="35" spans="1:14" ht="15" customHeight="1">
      <c r="A35" s="59">
        <f t="shared" si="0"/>
        <v>45012</v>
      </c>
      <c r="B35" s="63">
        <f t="shared" si="1"/>
        <v>45012</v>
      </c>
      <c r="C35" s="49">
        <v>8</v>
      </c>
      <c r="D35" s="66"/>
      <c r="E35" s="77"/>
      <c r="F35" s="77"/>
      <c r="G35" s="77"/>
      <c r="H35" s="77"/>
      <c r="I35" s="77"/>
      <c r="J35" s="67"/>
      <c r="K35" s="67"/>
      <c r="L35" s="55"/>
      <c r="M35" s="40"/>
    </row>
    <row r="36" spans="1:14" ht="15" customHeight="1">
      <c r="A36" s="59">
        <f t="shared" si="0"/>
        <v>45013</v>
      </c>
      <c r="B36" s="63">
        <f t="shared" si="1"/>
        <v>45013</v>
      </c>
      <c r="C36" s="15">
        <v>8</v>
      </c>
      <c r="D36" s="36"/>
      <c r="E36" s="77"/>
      <c r="F36" s="77"/>
      <c r="G36" s="77"/>
      <c r="H36" s="77"/>
      <c r="I36" s="77"/>
      <c r="J36" s="36"/>
      <c r="K36" s="36"/>
      <c r="L36" s="55"/>
      <c r="M36" s="40"/>
    </row>
    <row r="37" spans="1:14" ht="15" customHeight="1">
      <c r="A37" s="59">
        <f t="shared" si="0"/>
        <v>45014</v>
      </c>
      <c r="B37" s="63">
        <f t="shared" si="1"/>
        <v>45014</v>
      </c>
      <c r="C37" s="15">
        <v>8</v>
      </c>
      <c r="D37" s="36"/>
      <c r="E37" s="77"/>
      <c r="F37" s="77"/>
      <c r="G37" s="77"/>
      <c r="H37" s="77"/>
      <c r="I37" s="77"/>
      <c r="J37" s="16"/>
      <c r="K37" s="16"/>
      <c r="L37" s="55"/>
      <c r="M37" s="40"/>
    </row>
    <row r="38" spans="1:14" ht="15" customHeight="1">
      <c r="A38" s="59">
        <f t="shared" si="0"/>
        <v>45015</v>
      </c>
      <c r="B38" s="63">
        <f t="shared" si="1"/>
        <v>45015</v>
      </c>
      <c r="C38" s="15">
        <v>8</v>
      </c>
      <c r="D38" s="36"/>
      <c r="E38" s="77"/>
      <c r="F38" s="77"/>
      <c r="G38" s="77"/>
      <c r="H38" s="77"/>
      <c r="I38" s="77"/>
      <c r="J38" s="16"/>
      <c r="K38" s="16"/>
      <c r="L38" s="55"/>
      <c r="M38" s="40"/>
    </row>
    <row r="39" spans="1:14" ht="15" customHeight="1" thickBot="1">
      <c r="A39" s="59">
        <f t="shared" si="0"/>
        <v>45016</v>
      </c>
      <c r="B39" s="63">
        <f t="shared" si="1"/>
        <v>45016</v>
      </c>
      <c r="C39" s="15">
        <v>8</v>
      </c>
      <c r="D39" s="36"/>
      <c r="E39" s="77"/>
      <c r="F39" s="84"/>
      <c r="G39" s="84"/>
      <c r="H39" s="84"/>
      <c r="I39" s="16"/>
      <c r="J39" s="16"/>
      <c r="K39" s="16"/>
      <c r="L39" s="56"/>
      <c r="M39" s="40"/>
    </row>
    <row r="40" spans="1:14" s="6" customFormat="1" ht="15" customHeight="1" thickBot="1">
      <c r="A40" s="115" t="s">
        <v>2</v>
      </c>
      <c r="B40" s="116"/>
      <c r="C40" s="93">
        <f t="shared" ref="C40:K40" si="2">SUM(C9:C39)</f>
        <v>184</v>
      </c>
      <c r="D40" s="117">
        <f t="shared" si="2"/>
        <v>0</v>
      </c>
      <c r="E40" s="118"/>
      <c r="F40" s="118"/>
      <c r="G40" s="118"/>
      <c r="H40" s="118"/>
      <c r="I40" s="119">
        <f t="shared" si="2"/>
        <v>0</v>
      </c>
      <c r="J40" s="119">
        <f t="shared" si="2"/>
        <v>0</v>
      </c>
      <c r="K40" s="119">
        <f t="shared" si="2"/>
        <v>0</v>
      </c>
      <c r="L40" s="93">
        <f>SUM(D9:D39)+SUM(I9:I39)+SUM(J9:J39)+SUM(K9:K39)</f>
        <v>0</v>
      </c>
      <c r="M40" s="22"/>
    </row>
    <row r="41" spans="1:14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7"/>
      <c r="B43" s="5"/>
      <c r="C43" s="5"/>
      <c r="D43" s="5"/>
      <c r="E43" s="80"/>
      <c r="F43" s="80"/>
      <c r="G43" s="80"/>
      <c r="H43" s="80"/>
      <c r="I43" s="5"/>
      <c r="J43" s="5"/>
      <c r="K43" s="5"/>
      <c r="L43" s="5"/>
      <c r="M43" s="7"/>
    </row>
    <row r="44" spans="1:14">
      <c r="A44" s="28"/>
      <c r="B44" s="8"/>
      <c r="C44" s="8"/>
      <c r="D44" s="8"/>
      <c r="E44" s="81"/>
      <c r="F44" s="81"/>
      <c r="G44" s="81"/>
      <c r="H44" s="81"/>
      <c r="I44" s="8"/>
      <c r="J44" s="8"/>
      <c r="K44" s="8"/>
      <c r="L44" s="8"/>
      <c r="M44" s="9"/>
    </row>
    <row r="45" spans="1:14" ht="13.5" thickBot="1">
      <c r="A45" s="29"/>
      <c r="B45" s="10"/>
      <c r="C45" s="10"/>
      <c r="D45" s="10"/>
      <c r="E45" s="82"/>
      <c r="F45" s="82"/>
      <c r="G45" s="82"/>
      <c r="H45" s="82"/>
      <c r="I45" s="95" t="s">
        <v>4</v>
      </c>
      <c r="J45" s="10"/>
      <c r="K45" s="10"/>
      <c r="L45" s="106" t="s">
        <v>7</v>
      </c>
      <c r="M45" s="107"/>
    </row>
    <row r="46" spans="1:14" ht="6.75" customHeight="1">
      <c r="A46" s="30"/>
      <c r="B46" s="5"/>
      <c r="C46" s="5"/>
      <c r="D46" s="5"/>
      <c r="E46" s="80"/>
      <c r="F46" s="80"/>
      <c r="G46" s="80"/>
      <c r="H46" s="80"/>
      <c r="I46" s="58"/>
      <c r="J46" s="5"/>
      <c r="K46" s="5"/>
      <c r="L46" s="5"/>
      <c r="M46" s="13"/>
    </row>
    <row r="47" spans="1:14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83"/>
      <c r="F50" s="83"/>
      <c r="G50" s="83"/>
      <c r="H50" s="83"/>
      <c r="I50" s="14"/>
      <c r="J50" s="14"/>
      <c r="K50" s="14"/>
      <c r="L50" s="14"/>
      <c r="M50" s="14"/>
      <c r="N50" s="14"/>
    </row>
  </sheetData>
  <mergeCells count="5">
    <mergeCell ref="L45:M45"/>
    <mergeCell ref="M3:M6"/>
    <mergeCell ref="A4:K5"/>
    <mergeCell ref="A6:K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31" zoomScale="160" zoomScaleNormal="160" zoomScalePageLayoutView="160" workbookViewId="0">
      <selection activeCell="A39" sqref="A39:XFD39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18</v>
      </c>
      <c r="K2" s="57"/>
      <c r="L2" s="18"/>
      <c r="M2" s="20" t="s">
        <v>6</v>
      </c>
    </row>
    <row r="3" spans="1:14" ht="14.1" customHeight="1">
      <c r="K3" s="94"/>
      <c r="L3" s="18"/>
      <c r="M3" s="108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13</v>
      </c>
      <c r="L8" s="114" t="s">
        <v>2</v>
      </c>
      <c r="M8" s="4"/>
    </row>
    <row r="9" spans="1:14" ht="15" customHeight="1">
      <c r="A9" s="59">
        <f>'03.2023'!A39+1</f>
        <v>45017</v>
      </c>
      <c r="B9" s="61">
        <f>A9</f>
        <v>45017</v>
      </c>
      <c r="C9" s="39"/>
      <c r="D9" s="34"/>
      <c r="E9" s="24"/>
      <c r="F9" s="24"/>
      <c r="G9" s="24"/>
      <c r="H9" s="24"/>
      <c r="I9" s="24"/>
      <c r="J9" s="24"/>
      <c r="K9" s="24"/>
      <c r="L9" s="55"/>
      <c r="M9" s="40"/>
    </row>
    <row r="10" spans="1:14" ht="15" customHeight="1">
      <c r="A10" s="59">
        <f>A9+1</f>
        <v>45018</v>
      </c>
      <c r="B10" s="68">
        <f>B9+1</f>
        <v>45018</v>
      </c>
      <c r="C10" s="39"/>
      <c r="D10" s="34"/>
      <c r="E10" s="24"/>
      <c r="F10" s="24"/>
      <c r="G10" s="24"/>
      <c r="H10" s="24"/>
      <c r="I10" s="24"/>
      <c r="J10" s="24"/>
      <c r="K10" s="24"/>
      <c r="L10" s="55"/>
      <c r="M10" s="40"/>
    </row>
    <row r="11" spans="1:14" ht="15" customHeight="1">
      <c r="A11" s="59">
        <f t="shared" ref="A11:A38" si="0">A10+1</f>
        <v>45019</v>
      </c>
      <c r="B11" s="69">
        <f t="shared" ref="B11:B38" si="1">B10+1</f>
        <v>45019</v>
      </c>
      <c r="C11" s="49">
        <v>8</v>
      </c>
      <c r="D11" s="47"/>
      <c r="E11" s="87"/>
      <c r="F11" s="87"/>
      <c r="G11" s="87"/>
      <c r="H11" s="87"/>
      <c r="I11" s="45"/>
      <c r="J11" s="45"/>
      <c r="K11" s="45"/>
      <c r="L11" s="55"/>
      <c r="M11" s="40"/>
    </row>
    <row r="12" spans="1:14" ht="15" customHeight="1">
      <c r="A12" s="59">
        <f t="shared" si="0"/>
        <v>45020</v>
      </c>
      <c r="B12" s="69">
        <f t="shared" si="1"/>
        <v>45020</v>
      </c>
      <c r="C12" s="15">
        <v>8</v>
      </c>
      <c r="D12" s="36"/>
      <c r="E12" s="87"/>
      <c r="F12" s="87"/>
      <c r="G12" s="87"/>
      <c r="H12" s="87"/>
      <c r="I12" s="16"/>
      <c r="J12" s="16"/>
      <c r="K12" s="16"/>
      <c r="L12" s="55"/>
      <c r="M12" s="40"/>
    </row>
    <row r="13" spans="1:14" ht="15" customHeight="1">
      <c r="A13" s="59">
        <f t="shared" si="0"/>
        <v>45021</v>
      </c>
      <c r="B13" s="69">
        <f t="shared" si="1"/>
        <v>45021</v>
      </c>
      <c r="C13" s="15">
        <v>8</v>
      </c>
      <c r="D13" s="36"/>
      <c r="E13" s="87"/>
      <c r="F13" s="87"/>
      <c r="G13" s="87"/>
      <c r="H13" s="87"/>
      <c r="I13" s="16"/>
      <c r="J13" s="16"/>
      <c r="K13" s="16"/>
      <c r="L13" s="55"/>
      <c r="M13" s="40"/>
    </row>
    <row r="14" spans="1:14" ht="15" customHeight="1">
      <c r="A14" s="59">
        <f t="shared" si="0"/>
        <v>45022</v>
      </c>
      <c r="B14" s="69">
        <f t="shared" si="1"/>
        <v>45022</v>
      </c>
      <c r="C14" s="15">
        <v>8</v>
      </c>
      <c r="D14" s="36"/>
      <c r="E14" s="87"/>
      <c r="F14" s="87"/>
      <c r="G14" s="87"/>
      <c r="H14" s="87"/>
      <c r="I14" s="16"/>
      <c r="J14" s="16"/>
      <c r="K14" s="16"/>
      <c r="L14" s="55"/>
      <c r="M14" s="40"/>
    </row>
    <row r="15" spans="1:14" ht="15" customHeight="1">
      <c r="A15" s="59">
        <f t="shared" si="0"/>
        <v>45023</v>
      </c>
      <c r="B15" s="68">
        <f t="shared" si="1"/>
        <v>45023</v>
      </c>
      <c r="C15" s="39">
        <v>8</v>
      </c>
      <c r="D15" s="34"/>
      <c r="E15" s="88"/>
      <c r="F15" s="88"/>
      <c r="G15" s="88"/>
      <c r="H15" s="88"/>
      <c r="I15" s="24"/>
      <c r="J15" s="53">
        <v>8</v>
      </c>
      <c r="K15" s="24"/>
      <c r="L15" s="55"/>
      <c r="M15" s="40"/>
    </row>
    <row r="16" spans="1:14" ht="15" customHeight="1">
      <c r="A16" s="59">
        <f t="shared" si="0"/>
        <v>45024</v>
      </c>
      <c r="B16" s="68">
        <f t="shared" si="1"/>
        <v>45024</v>
      </c>
      <c r="C16" s="39"/>
      <c r="D16" s="34"/>
      <c r="E16" s="88"/>
      <c r="F16" s="88"/>
      <c r="G16" s="88"/>
      <c r="H16" s="88"/>
      <c r="I16" s="24"/>
      <c r="J16" s="24"/>
      <c r="K16" s="24"/>
      <c r="L16" s="55"/>
      <c r="M16" s="40"/>
    </row>
    <row r="17" spans="1:13" ht="15" customHeight="1">
      <c r="A17" s="59">
        <f t="shared" si="0"/>
        <v>45025</v>
      </c>
      <c r="B17" s="68">
        <f t="shared" si="1"/>
        <v>45025</v>
      </c>
      <c r="C17" s="39"/>
      <c r="D17" s="34"/>
      <c r="E17" s="88"/>
      <c r="F17" s="88"/>
      <c r="G17" s="88"/>
      <c r="H17" s="88"/>
      <c r="I17" s="23"/>
      <c r="J17" s="23"/>
      <c r="K17" s="23"/>
      <c r="L17" s="55"/>
      <c r="M17" s="40"/>
    </row>
    <row r="18" spans="1:13" ht="15" customHeight="1">
      <c r="A18" s="59">
        <f t="shared" si="0"/>
        <v>45026</v>
      </c>
      <c r="B18" s="68">
        <f t="shared" si="1"/>
        <v>45026</v>
      </c>
      <c r="C18" s="39">
        <v>8</v>
      </c>
      <c r="D18" s="34"/>
      <c r="E18" s="88"/>
      <c r="F18" s="88"/>
      <c r="G18" s="88"/>
      <c r="H18" s="88"/>
      <c r="I18" s="24"/>
      <c r="J18" s="53">
        <v>8</v>
      </c>
      <c r="K18" s="24"/>
      <c r="L18" s="55"/>
      <c r="M18" s="40"/>
    </row>
    <row r="19" spans="1:13" ht="15" customHeight="1">
      <c r="A19" s="59">
        <f t="shared" si="0"/>
        <v>45027</v>
      </c>
      <c r="B19" s="69">
        <f t="shared" si="1"/>
        <v>45027</v>
      </c>
      <c r="C19" s="15">
        <v>8</v>
      </c>
      <c r="D19" s="36"/>
      <c r="E19" s="77"/>
      <c r="F19" s="84"/>
      <c r="G19" s="84"/>
      <c r="H19" s="84"/>
      <c r="I19" s="16"/>
      <c r="J19" s="16"/>
      <c r="K19" s="16"/>
      <c r="L19" s="55"/>
      <c r="M19" s="40"/>
    </row>
    <row r="20" spans="1:13" ht="15" customHeight="1">
      <c r="A20" s="59">
        <f t="shared" si="0"/>
        <v>45028</v>
      </c>
      <c r="B20" s="69">
        <f t="shared" si="1"/>
        <v>45028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59">
        <f t="shared" si="0"/>
        <v>45029</v>
      </c>
      <c r="B21" s="69">
        <f t="shared" si="1"/>
        <v>45029</v>
      </c>
      <c r="C21" s="15">
        <v>8</v>
      </c>
      <c r="D21" s="36"/>
      <c r="E21" s="77"/>
      <c r="F21" s="84"/>
      <c r="G21" s="84"/>
      <c r="H21" s="84"/>
      <c r="I21" s="16"/>
      <c r="J21" s="16"/>
      <c r="K21" s="16"/>
      <c r="L21" s="55"/>
      <c r="M21" s="40"/>
    </row>
    <row r="22" spans="1:13" ht="15" customHeight="1">
      <c r="A22" s="59">
        <f t="shared" si="0"/>
        <v>45030</v>
      </c>
      <c r="B22" s="69">
        <f t="shared" si="1"/>
        <v>45030</v>
      </c>
      <c r="C22" s="15">
        <v>8</v>
      </c>
      <c r="D22" s="36"/>
      <c r="E22" s="77"/>
      <c r="F22" s="84"/>
      <c r="G22" s="84"/>
      <c r="H22" s="84"/>
      <c r="I22" s="16"/>
      <c r="J22" s="16"/>
      <c r="K22" s="16"/>
      <c r="L22" s="55"/>
      <c r="M22" s="40"/>
    </row>
    <row r="23" spans="1:13" ht="15" customHeight="1">
      <c r="A23" s="59">
        <f t="shared" si="0"/>
        <v>45031</v>
      </c>
      <c r="B23" s="68">
        <f t="shared" si="1"/>
        <v>45031</v>
      </c>
      <c r="C23" s="39"/>
      <c r="D23" s="34"/>
      <c r="E23" s="88"/>
      <c r="F23" s="85"/>
      <c r="G23" s="85"/>
      <c r="H23" s="85"/>
      <c r="I23" s="24"/>
      <c r="J23" s="24"/>
      <c r="K23" s="24"/>
      <c r="L23" s="55"/>
      <c r="M23" s="40"/>
    </row>
    <row r="24" spans="1:13" ht="15" customHeight="1">
      <c r="A24" s="59">
        <f t="shared" si="0"/>
        <v>45032</v>
      </c>
      <c r="B24" s="68">
        <f t="shared" si="1"/>
        <v>45032</v>
      </c>
      <c r="C24" s="39"/>
      <c r="D24" s="37"/>
      <c r="E24" s="88"/>
      <c r="F24" s="85"/>
      <c r="G24" s="85"/>
      <c r="H24" s="85"/>
      <c r="I24" s="23"/>
      <c r="J24" s="23"/>
      <c r="K24" s="23"/>
      <c r="L24" s="55"/>
      <c r="M24" s="40"/>
    </row>
    <row r="25" spans="1:13" ht="15" customHeight="1">
      <c r="A25" s="59">
        <f t="shared" si="0"/>
        <v>45033</v>
      </c>
      <c r="B25" s="69">
        <f t="shared" si="1"/>
        <v>45033</v>
      </c>
      <c r="C25" s="49">
        <v>8</v>
      </c>
      <c r="D25" s="47"/>
      <c r="E25" s="77"/>
      <c r="F25" s="84"/>
      <c r="G25" s="84"/>
      <c r="H25" s="84"/>
      <c r="I25" s="45"/>
      <c r="J25" s="45"/>
      <c r="K25" s="45"/>
      <c r="L25" s="55"/>
      <c r="M25" s="40"/>
    </row>
    <row r="26" spans="1:13" ht="15" customHeight="1">
      <c r="A26" s="59">
        <f t="shared" si="0"/>
        <v>45034</v>
      </c>
      <c r="B26" s="69">
        <f t="shared" si="1"/>
        <v>45034</v>
      </c>
      <c r="C26" s="15">
        <v>8</v>
      </c>
      <c r="D26" s="36"/>
      <c r="E26" s="77"/>
      <c r="F26" s="84"/>
      <c r="G26" s="84"/>
      <c r="H26" s="84"/>
      <c r="I26" s="16"/>
      <c r="J26" s="16"/>
      <c r="K26" s="16"/>
      <c r="L26" s="55"/>
      <c r="M26" s="40"/>
    </row>
    <row r="27" spans="1:13" ht="15" customHeight="1">
      <c r="A27" s="59">
        <f t="shared" si="0"/>
        <v>45035</v>
      </c>
      <c r="B27" s="69">
        <f t="shared" si="1"/>
        <v>45035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59">
        <f t="shared" si="0"/>
        <v>45036</v>
      </c>
      <c r="B28" s="69">
        <f t="shared" si="1"/>
        <v>45036</v>
      </c>
      <c r="C28" s="15">
        <v>8</v>
      </c>
      <c r="D28" s="36"/>
      <c r="E28" s="77"/>
      <c r="F28" s="84"/>
      <c r="G28" s="84"/>
      <c r="H28" s="84"/>
      <c r="I28" s="16"/>
      <c r="J28" s="16"/>
      <c r="K28" s="16"/>
      <c r="L28" s="55"/>
      <c r="M28" s="40"/>
    </row>
    <row r="29" spans="1:13" ht="15" customHeight="1">
      <c r="A29" s="59">
        <f t="shared" si="0"/>
        <v>45037</v>
      </c>
      <c r="B29" s="69">
        <f t="shared" si="1"/>
        <v>45037</v>
      </c>
      <c r="C29" s="15">
        <v>8</v>
      </c>
      <c r="D29" s="36"/>
      <c r="E29" s="77"/>
      <c r="F29" s="84"/>
      <c r="G29" s="84"/>
      <c r="H29" s="84"/>
      <c r="I29" s="77"/>
      <c r="J29" s="16"/>
      <c r="K29" s="16"/>
      <c r="L29" s="55"/>
      <c r="M29" s="40"/>
    </row>
    <row r="30" spans="1:13" ht="15" customHeight="1">
      <c r="A30" s="59">
        <f t="shared" si="0"/>
        <v>45038</v>
      </c>
      <c r="B30" s="68">
        <f t="shared" si="1"/>
        <v>45038</v>
      </c>
      <c r="C30" s="39"/>
      <c r="D30" s="34"/>
      <c r="E30" s="88"/>
      <c r="F30" s="85"/>
      <c r="G30" s="85"/>
      <c r="H30" s="85"/>
      <c r="I30" s="24"/>
      <c r="J30" s="24"/>
      <c r="K30" s="24"/>
      <c r="L30" s="55"/>
      <c r="M30" s="40"/>
    </row>
    <row r="31" spans="1:13" ht="15" customHeight="1">
      <c r="A31" s="59">
        <f t="shared" si="0"/>
        <v>45039</v>
      </c>
      <c r="B31" s="68">
        <f t="shared" si="1"/>
        <v>45039</v>
      </c>
      <c r="C31" s="39"/>
      <c r="D31" s="37"/>
      <c r="E31" s="88"/>
      <c r="F31" s="85"/>
      <c r="G31" s="85"/>
      <c r="H31" s="85"/>
      <c r="I31" s="23"/>
      <c r="J31" s="23"/>
      <c r="K31" s="23"/>
      <c r="L31" s="55"/>
      <c r="M31" s="40"/>
    </row>
    <row r="32" spans="1:13" ht="15" customHeight="1">
      <c r="A32" s="59">
        <f t="shared" si="0"/>
        <v>45040</v>
      </c>
      <c r="B32" s="69">
        <f t="shared" si="1"/>
        <v>45040</v>
      </c>
      <c r="C32" s="49">
        <v>8</v>
      </c>
      <c r="D32" s="47"/>
      <c r="E32" s="77"/>
      <c r="F32" s="84"/>
      <c r="G32" s="84"/>
      <c r="H32" s="84"/>
      <c r="I32" s="45"/>
      <c r="J32" s="45"/>
      <c r="K32" s="45"/>
      <c r="L32" s="55"/>
      <c r="M32" s="40"/>
    </row>
    <row r="33" spans="1:14" ht="15" customHeight="1">
      <c r="A33" s="59">
        <f t="shared" si="0"/>
        <v>45041</v>
      </c>
      <c r="B33" s="69">
        <f t="shared" si="1"/>
        <v>45041</v>
      </c>
      <c r="C33" s="15">
        <v>8</v>
      </c>
      <c r="D33" s="36"/>
      <c r="E33" s="77"/>
      <c r="F33" s="84"/>
      <c r="G33" s="84"/>
      <c r="H33" s="84"/>
      <c r="I33" s="16"/>
      <c r="J33" s="16"/>
      <c r="K33" s="16"/>
      <c r="L33" s="55"/>
      <c r="M33" s="40"/>
    </row>
    <row r="34" spans="1:14" ht="15" customHeight="1">
      <c r="A34" s="59">
        <f t="shared" si="0"/>
        <v>45042</v>
      </c>
      <c r="B34" s="69">
        <f t="shared" si="1"/>
        <v>45042</v>
      </c>
      <c r="C34" s="15">
        <v>8</v>
      </c>
      <c r="D34" s="36"/>
      <c r="E34" s="77"/>
      <c r="F34" s="84"/>
      <c r="G34" s="84"/>
      <c r="H34" s="84"/>
      <c r="I34" s="16"/>
      <c r="J34" s="16"/>
      <c r="K34" s="16"/>
      <c r="L34" s="55"/>
      <c r="M34" s="40"/>
    </row>
    <row r="35" spans="1:14" ht="15" customHeight="1">
      <c r="A35" s="59">
        <f t="shared" si="0"/>
        <v>45043</v>
      </c>
      <c r="B35" s="69">
        <f t="shared" si="1"/>
        <v>45043</v>
      </c>
      <c r="C35" s="15">
        <v>8</v>
      </c>
      <c r="D35" s="36"/>
      <c r="E35" s="77"/>
      <c r="F35" s="84"/>
      <c r="G35" s="84"/>
      <c r="H35" s="84"/>
      <c r="I35" s="16"/>
      <c r="J35" s="16"/>
      <c r="K35" s="16"/>
      <c r="L35" s="55"/>
      <c r="M35" s="40"/>
    </row>
    <row r="36" spans="1:14" ht="15" customHeight="1">
      <c r="A36" s="59">
        <f t="shared" si="0"/>
        <v>45044</v>
      </c>
      <c r="B36" s="69">
        <f t="shared" si="1"/>
        <v>45044</v>
      </c>
      <c r="C36" s="15">
        <v>8</v>
      </c>
      <c r="D36" s="36"/>
      <c r="E36" s="84"/>
      <c r="F36" s="84"/>
      <c r="G36" s="84"/>
      <c r="H36" s="84"/>
      <c r="I36" s="16"/>
      <c r="J36" s="16"/>
      <c r="K36" s="16"/>
      <c r="L36" s="55"/>
      <c r="M36" s="40"/>
    </row>
    <row r="37" spans="1:14" ht="15" customHeight="1">
      <c r="A37" s="59">
        <f t="shared" si="0"/>
        <v>45045</v>
      </c>
      <c r="B37" s="68">
        <f t="shared" si="1"/>
        <v>45045</v>
      </c>
      <c r="C37" s="39"/>
      <c r="D37" s="34"/>
      <c r="E37" s="88"/>
      <c r="F37" s="85"/>
      <c r="G37" s="85"/>
      <c r="H37" s="85"/>
      <c r="I37" s="24"/>
      <c r="J37" s="24"/>
      <c r="K37" s="24"/>
      <c r="L37" s="55"/>
      <c r="M37" s="40"/>
    </row>
    <row r="38" spans="1:14" ht="15" customHeight="1" thickBot="1">
      <c r="A38" s="59">
        <f t="shared" si="0"/>
        <v>45046</v>
      </c>
      <c r="B38" s="68">
        <f t="shared" si="1"/>
        <v>45046</v>
      </c>
      <c r="C38" s="39"/>
      <c r="D38" s="37"/>
      <c r="E38" s="37"/>
      <c r="F38" s="37"/>
      <c r="G38" s="37"/>
      <c r="H38" s="37"/>
      <c r="I38" s="23"/>
      <c r="J38" s="23"/>
      <c r="K38" s="23"/>
      <c r="L38" s="55"/>
      <c r="M38" s="40"/>
    </row>
    <row r="39" spans="1:14" s="6" customFormat="1" ht="15" customHeight="1" thickBot="1">
      <c r="A39" s="115" t="s">
        <v>2</v>
      </c>
      <c r="B39" s="116"/>
      <c r="C39" s="93">
        <f t="shared" ref="C39:K39" si="2">SUM(C9:C38)</f>
        <v>160</v>
      </c>
      <c r="D39" s="117">
        <f t="shared" si="2"/>
        <v>0</v>
      </c>
      <c r="E39" s="118"/>
      <c r="F39" s="118"/>
      <c r="G39" s="118"/>
      <c r="H39" s="118"/>
      <c r="I39" s="119">
        <f t="shared" si="2"/>
        <v>0</v>
      </c>
      <c r="J39" s="119">
        <f t="shared" si="2"/>
        <v>16</v>
      </c>
      <c r="K39" s="119">
        <f t="shared" si="2"/>
        <v>0</v>
      </c>
      <c r="L39" s="93">
        <f>SUM(D9:D38)+SUM(I9:I38)+SUM(J9:J38)+SUM(K9:K38)</f>
        <v>16</v>
      </c>
      <c r="M39" s="22"/>
    </row>
    <row r="40" spans="1:14">
      <c r="A40" s="27"/>
      <c r="B40" s="21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1:14">
      <c r="A41" s="27" t="s">
        <v>3</v>
      </c>
      <c r="B41" s="5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/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8"/>
      <c r="B43" s="8"/>
      <c r="C43" s="8"/>
      <c r="D43" s="8"/>
      <c r="E43" s="80"/>
      <c r="F43" s="80"/>
      <c r="G43" s="80"/>
      <c r="H43" s="80"/>
      <c r="I43" s="8"/>
      <c r="J43" s="8"/>
      <c r="K43" s="8"/>
      <c r="L43" s="8"/>
      <c r="M43" s="9"/>
    </row>
    <row r="44" spans="1:14" ht="13.5" thickBot="1">
      <c r="A44" s="29"/>
      <c r="B44" s="10"/>
      <c r="C44" s="10"/>
      <c r="D44" s="10"/>
      <c r="E44" s="81"/>
      <c r="F44" s="81"/>
      <c r="G44" s="81"/>
      <c r="H44" s="81"/>
      <c r="I44" s="95" t="s">
        <v>4</v>
      </c>
      <c r="J44" s="10"/>
      <c r="K44" s="10"/>
      <c r="L44" s="106" t="s">
        <v>7</v>
      </c>
      <c r="M44" s="107"/>
    </row>
    <row r="45" spans="1:14" ht="6.75" customHeight="1" thickBot="1">
      <c r="A45" s="30"/>
      <c r="B45" s="5"/>
      <c r="C45" s="5"/>
      <c r="D45" s="5"/>
      <c r="E45" s="82"/>
      <c r="F45" s="82"/>
      <c r="G45" s="82"/>
      <c r="H45" s="82"/>
      <c r="I45" s="58"/>
      <c r="J45" s="5"/>
      <c r="K45" s="5"/>
      <c r="L45" s="5"/>
      <c r="M45" s="13"/>
    </row>
    <row r="46" spans="1:14">
      <c r="A46" s="31"/>
      <c r="B46" s="14"/>
      <c r="C46" s="14"/>
      <c r="D46" s="14"/>
      <c r="E46" s="80"/>
      <c r="F46" s="80"/>
      <c r="G46" s="80"/>
      <c r="H46" s="80"/>
      <c r="I46" s="14"/>
      <c r="J46" s="14"/>
      <c r="K46" s="14"/>
      <c r="L46" s="14"/>
      <c r="M46" s="14"/>
      <c r="N46" s="14"/>
    </row>
    <row r="47" spans="1:14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E50" s="83"/>
      <c r="F50" s="83"/>
      <c r="G50" s="83"/>
      <c r="H50" s="83"/>
    </row>
  </sheetData>
  <mergeCells count="5">
    <mergeCell ref="A6:K6"/>
    <mergeCell ref="A4:K5"/>
    <mergeCell ref="L44:M44"/>
    <mergeCell ref="M3:M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showRuler="0" topLeftCell="A37" zoomScale="160" zoomScaleNormal="160" zoomScalePageLayoutView="160" workbookViewId="0">
      <selection activeCell="A40" sqref="A40:XFD40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2" spans="1:14">
      <c r="A2" s="26" t="s">
        <v>19</v>
      </c>
      <c r="K2" s="57"/>
      <c r="L2" s="18"/>
      <c r="M2" s="20" t="s">
        <v>6</v>
      </c>
    </row>
    <row r="3" spans="1:14" ht="14.1" customHeight="1">
      <c r="K3" s="2"/>
      <c r="L3" s="18"/>
      <c r="M3" s="97"/>
    </row>
    <row r="4" spans="1:14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9"/>
      <c r="M4" s="97"/>
      <c r="N4" s="3"/>
    </row>
    <row r="5" spans="1:14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9"/>
      <c r="M5" s="97"/>
      <c r="N5" s="3"/>
    </row>
    <row r="6" spans="1:14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9"/>
      <c r="M6" s="98"/>
      <c r="N6" s="3"/>
    </row>
    <row r="7" spans="1:14" ht="13.5" thickBot="1"/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13</v>
      </c>
      <c r="L8" s="114" t="s">
        <v>2</v>
      </c>
      <c r="M8" s="4"/>
    </row>
    <row r="9" spans="1:14" ht="15" customHeight="1">
      <c r="A9" s="59">
        <f>'04.2023'!A38+1</f>
        <v>45047</v>
      </c>
      <c r="B9" s="61">
        <f>A9</f>
        <v>45047</v>
      </c>
      <c r="C9" s="39">
        <v>8</v>
      </c>
      <c r="D9" s="34"/>
      <c r="E9" s="24"/>
      <c r="F9" s="24"/>
      <c r="G9" s="24"/>
      <c r="H9" s="24"/>
      <c r="I9" s="24"/>
      <c r="J9" s="53">
        <v>8</v>
      </c>
      <c r="K9" s="24"/>
      <c r="L9" s="55"/>
      <c r="M9" s="40"/>
    </row>
    <row r="10" spans="1:14" ht="15" customHeight="1">
      <c r="A10" s="59">
        <f>A9+1</f>
        <v>45048</v>
      </c>
      <c r="B10" s="63">
        <f>B9+1</f>
        <v>45048</v>
      </c>
      <c r="C10" s="15">
        <v>8</v>
      </c>
      <c r="D10" s="36"/>
      <c r="E10" s="87"/>
      <c r="F10" s="87"/>
      <c r="G10" s="87"/>
      <c r="H10" s="87"/>
      <c r="I10" s="16"/>
      <c r="J10" s="16"/>
      <c r="K10" s="16"/>
      <c r="L10" s="55"/>
      <c r="M10" s="40"/>
    </row>
    <row r="11" spans="1:14" ht="15" customHeight="1">
      <c r="A11" s="59">
        <f t="shared" ref="A11:A39" si="0">A10+1</f>
        <v>45049</v>
      </c>
      <c r="B11" s="63">
        <f t="shared" ref="B11:B39" si="1">B10+1</f>
        <v>45049</v>
      </c>
      <c r="C11" s="15">
        <v>8</v>
      </c>
      <c r="D11" s="36"/>
      <c r="E11" s="87"/>
      <c r="F11" s="87"/>
      <c r="G11" s="87"/>
      <c r="H11" s="87"/>
      <c r="I11" s="16"/>
      <c r="J11" s="16"/>
      <c r="K11" s="16"/>
      <c r="L11" s="55"/>
      <c r="M11" s="40"/>
    </row>
    <row r="12" spans="1:14" ht="15" customHeight="1">
      <c r="A12" s="59">
        <f t="shared" si="0"/>
        <v>45050</v>
      </c>
      <c r="B12" s="63">
        <f t="shared" si="1"/>
        <v>45050</v>
      </c>
      <c r="C12" s="15">
        <v>8</v>
      </c>
      <c r="D12" s="36"/>
      <c r="E12" s="87"/>
      <c r="F12" s="87"/>
      <c r="G12" s="87"/>
      <c r="H12" s="87"/>
      <c r="I12" s="16"/>
      <c r="J12" s="16"/>
      <c r="K12" s="16"/>
      <c r="L12" s="55"/>
      <c r="M12" s="40"/>
    </row>
    <row r="13" spans="1:14" ht="15" customHeight="1">
      <c r="A13" s="59">
        <f t="shared" si="0"/>
        <v>45051</v>
      </c>
      <c r="B13" s="63">
        <f t="shared" si="1"/>
        <v>45051</v>
      </c>
      <c r="C13" s="15">
        <v>8</v>
      </c>
      <c r="D13" s="36"/>
      <c r="E13" s="87"/>
      <c r="F13" s="87"/>
      <c r="G13" s="87"/>
      <c r="H13" s="87"/>
      <c r="I13" s="16"/>
      <c r="J13" s="16"/>
      <c r="K13" s="16"/>
      <c r="L13" s="55"/>
      <c r="M13" s="40"/>
    </row>
    <row r="14" spans="1:14" ht="15" customHeight="1">
      <c r="A14" s="59">
        <f t="shared" si="0"/>
        <v>45052</v>
      </c>
      <c r="B14" s="61">
        <f t="shared" si="1"/>
        <v>45052</v>
      </c>
      <c r="C14" s="39"/>
      <c r="D14" s="34"/>
      <c r="E14" s="24"/>
      <c r="F14" s="24"/>
      <c r="G14" s="24"/>
      <c r="H14" s="24"/>
      <c r="I14" s="24"/>
      <c r="J14" s="24"/>
      <c r="K14" s="24"/>
      <c r="L14" s="55"/>
      <c r="M14" s="40"/>
    </row>
    <row r="15" spans="1:14" ht="15" customHeight="1">
      <c r="A15" s="59">
        <f t="shared" si="0"/>
        <v>45053</v>
      </c>
      <c r="B15" s="61">
        <f t="shared" si="1"/>
        <v>45053</v>
      </c>
      <c r="C15" s="25"/>
      <c r="D15" s="34"/>
      <c r="E15" s="88"/>
      <c r="F15" s="88"/>
      <c r="G15" s="88"/>
      <c r="H15" s="88"/>
      <c r="I15" s="24"/>
      <c r="J15" s="24"/>
      <c r="K15" s="24"/>
      <c r="L15" s="55"/>
      <c r="M15" s="40"/>
    </row>
    <row r="16" spans="1:14" ht="15" customHeight="1">
      <c r="A16" s="59">
        <f t="shared" si="0"/>
        <v>45054</v>
      </c>
      <c r="B16" s="63">
        <f t="shared" si="1"/>
        <v>45054</v>
      </c>
      <c r="C16" s="49">
        <v>8</v>
      </c>
      <c r="D16" s="47"/>
      <c r="E16" s="77"/>
      <c r="F16" s="77"/>
      <c r="G16" s="77"/>
      <c r="H16" s="77"/>
      <c r="I16" s="45"/>
      <c r="J16" s="45"/>
      <c r="K16" s="45"/>
      <c r="L16" s="55"/>
      <c r="M16" s="40"/>
    </row>
    <row r="17" spans="1:13" ht="15" customHeight="1">
      <c r="A17" s="59">
        <f t="shared" si="0"/>
        <v>45055</v>
      </c>
      <c r="B17" s="63">
        <f t="shared" si="1"/>
        <v>45055</v>
      </c>
      <c r="C17" s="15">
        <v>8</v>
      </c>
      <c r="D17" s="36"/>
      <c r="E17" s="77"/>
      <c r="F17" s="77"/>
      <c r="G17" s="77"/>
      <c r="H17" s="77"/>
      <c r="I17" s="16"/>
      <c r="J17" s="16"/>
      <c r="K17" s="16"/>
      <c r="L17" s="55"/>
      <c r="M17" s="40"/>
    </row>
    <row r="18" spans="1:13" ht="15" customHeight="1">
      <c r="A18" s="59">
        <f t="shared" si="0"/>
        <v>45056</v>
      </c>
      <c r="B18" s="63">
        <f t="shared" si="1"/>
        <v>45056</v>
      </c>
      <c r="C18" s="15">
        <v>8</v>
      </c>
      <c r="D18" s="36"/>
      <c r="E18" s="77"/>
      <c r="F18" s="84"/>
      <c r="G18" s="84"/>
      <c r="H18" s="84"/>
      <c r="I18" s="16"/>
      <c r="J18" s="16"/>
      <c r="K18" s="16"/>
      <c r="L18" s="55"/>
      <c r="M18" s="40"/>
    </row>
    <row r="19" spans="1:13" ht="15" customHeight="1">
      <c r="A19" s="59">
        <f t="shared" si="0"/>
        <v>45057</v>
      </c>
      <c r="B19" s="63">
        <f t="shared" si="1"/>
        <v>45057</v>
      </c>
      <c r="C19" s="15">
        <v>8</v>
      </c>
      <c r="D19" s="36"/>
      <c r="E19" s="77"/>
      <c r="F19" s="84"/>
      <c r="G19" s="84"/>
      <c r="H19" s="84"/>
      <c r="I19" s="16"/>
      <c r="J19" s="16"/>
      <c r="K19" s="16"/>
      <c r="L19" s="55"/>
      <c r="M19" s="40"/>
    </row>
    <row r="20" spans="1:13" ht="15" customHeight="1">
      <c r="A20" s="59">
        <f t="shared" si="0"/>
        <v>45058</v>
      </c>
      <c r="B20" s="63">
        <f t="shared" si="1"/>
        <v>45058</v>
      </c>
      <c r="C20" s="15">
        <v>8</v>
      </c>
      <c r="D20" s="36"/>
      <c r="E20" s="77"/>
      <c r="F20" s="84"/>
      <c r="G20" s="84"/>
      <c r="H20" s="84"/>
      <c r="I20" s="16"/>
      <c r="J20" s="16"/>
      <c r="K20" s="16"/>
      <c r="L20" s="55"/>
      <c r="M20" s="40"/>
    </row>
    <row r="21" spans="1:13" ht="15" customHeight="1">
      <c r="A21" s="59">
        <f t="shared" si="0"/>
        <v>45059</v>
      </c>
      <c r="B21" s="61">
        <f t="shared" si="1"/>
        <v>45059</v>
      </c>
      <c r="C21" s="39"/>
      <c r="D21" s="34"/>
      <c r="E21" s="88"/>
      <c r="F21" s="85"/>
      <c r="G21" s="85"/>
      <c r="H21" s="85"/>
      <c r="I21" s="24"/>
      <c r="J21" s="24"/>
      <c r="K21" s="24"/>
      <c r="L21" s="55"/>
      <c r="M21" s="40"/>
    </row>
    <row r="22" spans="1:13" ht="15" customHeight="1">
      <c r="A22" s="59">
        <f t="shared" si="0"/>
        <v>45060</v>
      </c>
      <c r="B22" s="61">
        <f t="shared" si="1"/>
        <v>45060</v>
      </c>
      <c r="C22" s="25"/>
      <c r="D22" s="34"/>
      <c r="E22" s="88"/>
      <c r="F22" s="85"/>
      <c r="G22" s="85"/>
      <c r="H22" s="85"/>
      <c r="I22" s="24"/>
      <c r="J22" s="24"/>
      <c r="K22" s="24"/>
      <c r="L22" s="55"/>
      <c r="M22" s="40"/>
    </row>
    <row r="23" spans="1:13" ht="15" customHeight="1">
      <c r="A23" s="59">
        <f t="shared" si="0"/>
        <v>45061</v>
      </c>
      <c r="B23" s="63">
        <f t="shared" si="1"/>
        <v>45061</v>
      </c>
      <c r="C23" s="49">
        <v>8</v>
      </c>
      <c r="D23" s="47"/>
      <c r="E23" s="77"/>
      <c r="F23" s="86"/>
      <c r="G23" s="86"/>
      <c r="H23" s="86"/>
      <c r="I23" s="45"/>
      <c r="J23" s="45"/>
      <c r="K23" s="45"/>
      <c r="L23" s="55"/>
      <c r="M23" s="40"/>
    </row>
    <row r="24" spans="1:13" ht="15" customHeight="1">
      <c r="A24" s="59">
        <f t="shared" si="0"/>
        <v>45062</v>
      </c>
      <c r="B24" s="63">
        <f t="shared" si="1"/>
        <v>45062</v>
      </c>
      <c r="C24" s="15">
        <v>8</v>
      </c>
      <c r="D24" s="36"/>
      <c r="E24" s="77"/>
      <c r="F24" s="86"/>
      <c r="G24" s="86"/>
      <c r="H24" s="86"/>
      <c r="I24" s="16"/>
      <c r="J24" s="16"/>
      <c r="K24" s="16"/>
      <c r="L24" s="55"/>
      <c r="M24" s="40"/>
    </row>
    <row r="25" spans="1:13" ht="15" customHeight="1">
      <c r="A25" s="59">
        <f t="shared" si="0"/>
        <v>45063</v>
      </c>
      <c r="B25" s="63">
        <f t="shared" si="1"/>
        <v>45063</v>
      </c>
      <c r="C25" s="15">
        <v>8</v>
      </c>
      <c r="D25" s="36"/>
      <c r="E25" s="77"/>
      <c r="F25" s="84"/>
      <c r="G25" s="84"/>
      <c r="H25" s="84"/>
      <c r="I25" s="16"/>
      <c r="J25" s="16"/>
      <c r="K25" s="16"/>
      <c r="L25" s="55"/>
      <c r="M25" s="40"/>
    </row>
    <row r="26" spans="1:13" ht="15" customHeight="1">
      <c r="A26" s="59">
        <f t="shared" si="0"/>
        <v>45064</v>
      </c>
      <c r="B26" s="61">
        <f t="shared" si="1"/>
        <v>45064</v>
      </c>
      <c r="C26" s="39">
        <v>8</v>
      </c>
      <c r="D26" s="34"/>
      <c r="E26" s="88"/>
      <c r="F26" s="85"/>
      <c r="G26" s="85"/>
      <c r="H26" s="85"/>
      <c r="I26" s="24"/>
      <c r="J26" s="53">
        <v>8</v>
      </c>
      <c r="K26" s="24"/>
      <c r="L26" s="55"/>
      <c r="M26" s="40"/>
    </row>
    <row r="27" spans="1:13" ht="15" customHeight="1">
      <c r="A27" s="59">
        <f t="shared" si="0"/>
        <v>45065</v>
      </c>
      <c r="B27" s="63">
        <f t="shared" si="1"/>
        <v>45065</v>
      </c>
      <c r="C27" s="15">
        <v>8</v>
      </c>
      <c r="D27" s="36"/>
      <c r="E27" s="77"/>
      <c r="F27" s="84"/>
      <c r="G27" s="84"/>
      <c r="H27" s="84"/>
      <c r="I27" s="16"/>
      <c r="J27" s="16"/>
      <c r="K27" s="16"/>
      <c r="L27" s="55"/>
      <c r="M27" s="40"/>
    </row>
    <row r="28" spans="1:13" ht="15" customHeight="1">
      <c r="A28" s="59">
        <f t="shared" si="0"/>
        <v>45066</v>
      </c>
      <c r="B28" s="61">
        <f t="shared" si="1"/>
        <v>45066</v>
      </c>
      <c r="C28" s="39"/>
      <c r="D28" s="34"/>
      <c r="E28" s="88"/>
      <c r="F28" s="85"/>
      <c r="G28" s="85"/>
      <c r="H28" s="85"/>
      <c r="I28" s="24"/>
      <c r="J28" s="24"/>
      <c r="K28" s="24"/>
      <c r="L28" s="55"/>
      <c r="M28" s="40"/>
    </row>
    <row r="29" spans="1:13" ht="15" customHeight="1">
      <c r="A29" s="59">
        <f t="shared" si="0"/>
        <v>45067</v>
      </c>
      <c r="B29" s="61">
        <f t="shared" si="1"/>
        <v>45067</v>
      </c>
      <c r="C29" s="25"/>
      <c r="D29" s="34"/>
      <c r="E29" s="88"/>
      <c r="F29" s="85"/>
      <c r="G29" s="85"/>
      <c r="H29" s="85"/>
      <c r="I29" s="24"/>
      <c r="J29" s="24"/>
      <c r="K29" s="24"/>
      <c r="L29" s="55"/>
      <c r="M29" s="40"/>
    </row>
    <row r="30" spans="1:13" ht="15" customHeight="1">
      <c r="A30" s="59">
        <f t="shared" si="0"/>
        <v>45068</v>
      </c>
      <c r="B30" s="63">
        <f t="shared" si="1"/>
        <v>45068</v>
      </c>
      <c r="C30" s="49">
        <v>8</v>
      </c>
      <c r="D30" s="47"/>
      <c r="E30" s="77"/>
      <c r="F30" s="77"/>
      <c r="G30" s="77"/>
      <c r="H30" s="77"/>
      <c r="I30" s="45"/>
      <c r="J30" s="45"/>
      <c r="K30" s="45"/>
      <c r="L30" s="55"/>
      <c r="M30" s="40"/>
    </row>
    <row r="31" spans="1:13" ht="15" customHeight="1">
      <c r="A31" s="59">
        <f t="shared" si="0"/>
        <v>45069</v>
      </c>
      <c r="B31" s="63">
        <f t="shared" si="1"/>
        <v>45069</v>
      </c>
      <c r="C31" s="15">
        <v>8</v>
      </c>
      <c r="D31" s="36"/>
      <c r="E31" s="77"/>
      <c r="F31" s="77"/>
      <c r="G31" s="77"/>
      <c r="H31" s="77"/>
      <c r="I31" s="16"/>
      <c r="J31" s="16"/>
      <c r="K31" s="16"/>
      <c r="L31" s="55"/>
      <c r="M31" s="40"/>
    </row>
    <row r="32" spans="1:13" ht="15" customHeight="1">
      <c r="A32" s="59">
        <f t="shared" si="0"/>
        <v>45070</v>
      </c>
      <c r="B32" s="63">
        <f t="shared" si="1"/>
        <v>45070</v>
      </c>
      <c r="C32" s="15">
        <v>8</v>
      </c>
      <c r="D32" s="36"/>
      <c r="E32" s="77"/>
      <c r="F32" s="84"/>
      <c r="G32" s="84"/>
      <c r="H32" s="84"/>
      <c r="I32" s="16"/>
      <c r="J32" s="16"/>
      <c r="K32" s="16"/>
      <c r="L32" s="55"/>
      <c r="M32" s="40"/>
    </row>
    <row r="33" spans="1:14" ht="15" customHeight="1">
      <c r="A33" s="59">
        <f t="shared" si="0"/>
        <v>45071</v>
      </c>
      <c r="B33" s="63">
        <f t="shared" si="1"/>
        <v>45071</v>
      </c>
      <c r="C33" s="15">
        <v>8</v>
      </c>
      <c r="D33" s="36"/>
      <c r="E33" s="77"/>
      <c r="F33" s="84"/>
      <c r="G33" s="84"/>
      <c r="H33" s="84"/>
      <c r="I33" s="16"/>
      <c r="J33" s="16"/>
      <c r="K33" s="16"/>
      <c r="L33" s="55"/>
      <c r="M33" s="40"/>
    </row>
    <row r="34" spans="1:14" ht="15" customHeight="1">
      <c r="A34" s="59">
        <f t="shared" si="0"/>
        <v>45072</v>
      </c>
      <c r="B34" s="63">
        <f t="shared" si="1"/>
        <v>45072</v>
      </c>
      <c r="C34" s="15">
        <v>8</v>
      </c>
      <c r="D34" s="36"/>
      <c r="E34" s="77"/>
      <c r="F34" s="84"/>
      <c r="G34" s="84"/>
      <c r="H34" s="84"/>
      <c r="I34" s="16"/>
      <c r="J34" s="16"/>
      <c r="K34" s="16"/>
      <c r="L34" s="55"/>
      <c r="M34" s="40"/>
    </row>
    <row r="35" spans="1:14" ht="15" customHeight="1">
      <c r="A35" s="59">
        <f t="shared" si="0"/>
        <v>45073</v>
      </c>
      <c r="B35" s="61">
        <f t="shared" si="1"/>
        <v>45073</v>
      </c>
      <c r="C35" s="39"/>
      <c r="D35" s="34"/>
      <c r="E35" s="88"/>
      <c r="F35" s="85"/>
      <c r="G35" s="85"/>
      <c r="H35" s="85"/>
      <c r="I35" s="24"/>
      <c r="J35" s="24"/>
      <c r="K35" s="24"/>
      <c r="L35" s="55"/>
      <c r="M35" s="40"/>
    </row>
    <row r="36" spans="1:14" ht="15" customHeight="1">
      <c r="A36" s="59">
        <f t="shared" si="0"/>
        <v>45074</v>
      </c>
      <c r="B36" s="61">
        <f t="shared" si="1"/>
        <v>45074</v>
      </c>
      <c r="C36" s="25"/>
      <c r="D36" s="34"/>
      <c r="E36" s="88"/>
      <c r="F36" s="85"/>
      <c r="G36" s="85"/>
      <c r="H36" s="85"/>
      <c r="I36" s="24"/>
      <c r="J36" s="24"/>
      <c r="K36" s="24"/>
      <c r="L36" s="55"/>
      <c r="M36" s="40"/>
    </row>
    <row r="37" spans="1:14" ht="15" customHeight="1">
      <c r="A37" s="59">
        <f t="shared" si="0"/>
        <v>45075</v>
      </c>
      <c r="B37" s="61">
        <f t="shared" si="1"/>
        <v>45075</v>
      </c>
      <c r="C37" s="39">
        <v>8</v>
      </c>
      <c r="D37" s="34"/>
      <c r="E37" s="88"/>
      <c r="F37" s="85"/>
      <c r="G37" s="85"/>
      <c r="H37" s="85"/>
      <c r="I37" s="24"/>
      <c r="J37" s="53">
        <v>8</v>
      </c>
      <c r="K37" s="24"/>
      <c r="L37" s="55"/>
      <c r="M37" s="40"/>
    </row>
    <row r="38" spans="1:14" ht="15" customHeight="1">
      <c r="A38" s="59">
        <f t="shared" si="0"/>
        <v>45076</v>
      </c>
      <c r="B38" s="63">
        <f t="shared" si="1"/>
        <v>45076</v>
      </c>
      <c r="C38" s="15">
        <v>8</v>
      </c>
      <c r="D38" s="36"/>
      <c r="E38" s="77"/>
      <c r="F38" s="86"/>
      <c r="G38" s="86"/>
      <c r="H38" s="86"/>
      <c r="I38" s="16"/>
      <c r="J38" s="16"/>
      <c r="K38" s="16"/>
      <c r="L38" s="55"/>
      <c r="M38" s="40"/>
    </row>
    <row r="39" spans="1:14" ht="15" customHeight="1" thickBot="1">
      <c r="A39" s="59">
        <f t="shared" si="0"/>
        <v>45077</v>
      </c>
      <c r="B39" s="63">
        <f t="shared" si="1"/>
        <v>45077</v>
      </c>
      <c r="C39" s="15">
        <v>8</v>
      </c>
      <c r="D39" s="36"/>
      <c r="E39" s="77"/>
      <c r="F39" s="84"/>
      <c r="G39" s="84"/>
      <c r="H39" s="84"/>
      <c r="I39" s="16"/>
      <c r="J39" s="16"/>
      <c r="K39" s="16"/>
      <c r="L39" s="55"/>
      <c r="M39" s="40"/>
    </row>
    <row r="40" spans="1:14" s="6" customFormat="1" ht="15" customHeight="1" thickBot="1">
      <c r="A40" s="115" t="s">
        <v>2</v>
      </c>
      <c r="B40" s="116"/>
      <c r="C40" s="93">
        <f t="shared" ref="C40:K40" si="2">SUM(C9:C39)</f>
        <v>184</v>
      </c>
      <c r="D40" s="117">
        <f t="shared" si="2"/>
        <v>0</v>
      </c>
      <c r="E40" s="118"/>
      <c r="F40" s="118"/>
      <c r="G40" s="118"/>
      <c r="H40" s="118"/>
      <c r="I40" s="119">
        <f t="shared" si="2"/>
        <v>0</v>
      </c>
      <c r="J40" s="119">
        <f t="shared" si="2"/>
        <v>24</v>
      </c>
      <c r="K40" s="119">
        <f t="shared" si="2"/>
        <v>0</v>
      </c>
      <c r="L40" s="93">
        <f>SUM(D9:D39)+SUM(I9:I39)+SUM(J9:J39)+SUM(K9:K39)</f>
        <v>24</v>
      </c>
      <c r="M40" s="22"/>
    </row>
    <row r="41" spans="1:14">
      <c r="A41" s="27"/>
      <c r="B41" s="21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 t="s">
        <v>3</v>
      </c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7"/>
      <c r="B43" s="5"/>
      <c r="C43" s="5"/>
      <c r="D43" s="5"/>
      <c r="E43" s="80"/>
      <c r="F43" s="80"/>
      <c r="G43" s="80"/>
      <c r="H43" s="80"/>
      <c r="I43" s="5"/>
      <c r="J43" s="5"/>
      <c r="K43" s="5"/>
      <c r="L43" s="5"/>
      <c r="M43" s="7"/>
    </row>
    <row r="44" spans="1:14">
      <c r="A44" s="28"/>
      <c r="B44" s="8"/>
      <c r="C44" s="8"/>
      <c r="D44" s="8"/>
      <c r="E44" s="81"/>
      <c r="F44" s="81"/>
      <c r="G44" s="81"/>
      <c r="H44" s="81"/>
      <c r="I44" s="8"/>
      <c r="J44" s="8"/>
      <c r="K44" s="8"/>
      <c r="L44" s="8"/>
      <c r="M44" s="9"/>
    </row>
    <row r="45" spans="1:14" ht="13.5" thickBot="1">
      <c r="A45" s="29"/>
      <c r="B45" s="10"/>
      <c r="C45" s="10"/>
      <c r="D45" s="10"/>
      <c r="E45" s="82"/>
      <c r="F45" s="82"/>
      <c r="G45" s="82"/>
      <c r="H45" s="82"/>
      <c r="I45" s="11" t="s">
        <v>4</v>
      </c>
      <c r="J45" s="10"/>
      <c r="K45" s="10"/>
      <c r="L45" s="106" t="s">
        <v>7</v>
      </c>
      <c r="M45" s="107"/>
    </row>
    <row r="46" spans="1:14" ht="6.75" customHeight="1">
      <c r="A46" s="30"/>
      <c r="B46" s="5"/>
      <c r="C46" s="5"/>
      <c r="D46" s="5"/>
      <c r="E46" s="80"/>
      <c r="F46" s="80"/>
      <c r="G46" s="80"/>
      <c r="H46" s="80"/>
      <c r="I46" s="12"/>
      <c r="J46" s="5"/>
      <c r="K46" s="5"/>
      <c r="L46" s="5"/>
      <c r="M46" s="13"/>
    </row>
    <row r="47" spans="1:14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A50" s="31"/>
      <c r="B50" s="14"/>
      <c r="C50" s="14"/>
      <c r="D50" s="14"/>
      <c r="E50" s="83"/>
      <c r="F50" s="83"/>
      <c r="G50" s="83"/>
      <c r="H50" s="83"/>
      <c r="I50" s="14"/>
      <c r="J50" s="14"/>
      <c r="K50" s="14"/>
      <c r="L50" s="14"/>
      <c r="M50" s="14"/>
      <c r="N50" s="14"/>
    </row>
  </sheetData>
  <mergeCells count="5">
    <mergeCell ref="M3:M6"/>
    <mergeCell ref="A6:K6"/>
    <mergeCell ref="A40:B40"/>
    <mergeCell ref="L45:M45"/>
    <mergeCell ref="A4:K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showRuler="0" topLeftCell="A34" zoomScale="160" zoomScaleNormal="160" zoomScalePageLayoutView="160" workbookViewId="0">
      <selection activeCell="A39" sqref="A39:XFD39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4" width="5.28515625" style="1" customWidth="1"/>
    <col min="5" max="8" width="5.5703125" style="79" customWidth="1"/>
    <col min="9" max="11" width="5.28515625" style="1" customWidth="1"/>
    <col min="12" max="12" width="8.5703125" style="1" customWidth="1"/>
    <col min="13" max="13" width="15.140625" style="1" customWidth="1"/>
    <col min="14" max="16384" width="10.85546875" style="1"/>
  </cols>
  <sheetData>
    <row r="1" spans="1:14">
      <c r="A1" s="30"/>
      <c r="B1" s="5"/>
      <c r="C1" s="5"/>
      <c r="D1" s="5"/>
      <c r="I1" s="5"/>
      <c r="J1" s="5"/>
      <c r="K1" s="5"/>
      <c r="L1" s="5"/>
      <c r="M1" s="5"/>
    </row>
    <row r="2" spans="1:14">
      <c r="A2" s="30" t="s">
        <v>20</v>
      </c>
      <c r="B2" s="5"/>
      <c r="C2" s="5"/>
      <c r="D2" s="5"/>
      <c r="I2" s="5"/>
      <c r="J2" s="5"/>
      <c r="K2" s="57"/>
      <c r="L2" s="18"/>
      <c r="M2" s="50" t="s">
        <v>6</v>
      </c>
    </row>
    <row r="3" spans="1:14" ht="14.1" customHeight="1">
      <c r="A3" s="30"/>
      <c r="B3" s="5"/>
      <c r="C3" s="5"/>
      <c r="D3" s="5"/>
      <c r="I3" s="5"/>
      <c r="J3" s="5"/>
      <c r="K3" s="12"/>
      <c r="L3" s="18"/>
      <c r="M3" s="97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9"/>
      <c r="M4" s="97"/>
      <c r="N4" s="3"/>
    </row>
    <row r="5" spans="1:14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9"/>
      <c r="M5" s="97"/>
      <c r="N5" s="3"/>
    </row>
    <row r="6" spans="1:14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9"/>
      <c r="M6" s="98"/>
    </row>
    <row r="7" spans="1:14" ht="13.5" thickBot="1">
      <c r="A7" s="30"/>
      <c r="B7" s="5"/>
      <c r="C7" s="5"/>
      <c r="D7" s="5"/>
      <c r="I7" s="5"/>
      <c r="J7" s="5"/>
      <c r="K7" s="5"/>
      <c r="L7" s="5"/>
      <c r="M7" s="51"/>
    </row>
    <row r="8" spans="1:14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89" t="s">
        <v>31</v>
      </c>
      <c r="F8" s="89" t="s">
        <v>27</v>
      </c>
      <c r="G8" s="89" t="s">
        <v>28</v>
      </c>
      <c r="H8" s="89" t="s">
        <v>29</v>
      </c>
      <c r="I8" s="33" t="s">
        <v>11</v>
      </c>
      <c r="J8" s="41" t="s">
        <v>1</v>
      </c>
      <c r="K8" s="33" t="s">
        <v>14</v>
      </c>
      <c r="L8" s="114" t="s">
        <v>2</v>
      </c>
      <c r="M8" s="4"/>
    </row>
    <row r="9" spans="1:14" ht="15" customHeight="1">
      <c r="A9" s="59">
        <f>'05.2023'!A39+1</f>
        <v>45078</v>
      </c>
      <c r="B9" s="63">
        <f>A9</f>
        <v>45078</v>
      </c>
      <c r="C9" s="42">
        <v>8</v>
      </c>
      <c r="D9" s="43"/>
      <c r="E9" s="87"/>
      <c r="F9" s="87"/>
      <c r="G9" s="87"/>
      <c r="H9" s="87"/>
      <c r="I9" s="44"/>
      <c r="J9" s="44"/>
      <c r="K9" s="44"/>
      <c r="L9" s="55"/>
      <c r="M9" s="40"/>
    </row>
    <row r="10" spans="1:14" ht="15" customHeight="1">
      <c r="A10" s="59">
        <f>A9+1</f>
        <v>45079</v>
      </c>
      <c r="B10" s="70">
        <f>B9+1</f>
        <v>45079</v>
      </c>
      <c r="C10" s="17">
        <v>8</v>
      </c>
      <c r="D10" s="36"/>
      <c r="E10" s="87"/>
      <c r="F10" s="87"/>
      <c r="G10" s="87"/>
      <c r="H10" s="87"/>
      <c r="I10" s="16"/>
      <c r="J10" s="16"/>
      <c r="K10" s="16"/>
      <c r="L10" s="55"/>
      <c r="M10" s="40"/>
    </row>
    <row r="11" spans="1:14" ht="15" customHeight="1">
      <c r="A11" s="59">
        <f t="shared" ref="A11:A38" si="0">A10+1</f>
        <v>45080</v>
      </c>
      <c r="B11" s="68">
        <f t="shared" ref="B11:B38" si="1">B10+1</f>
        <v>45080</v>
      </c>
      <c r="C11" s="25"/>
      <c r="D11" s="34"/>
      <c r="E11" s="34"/>
      <c r="F11" s="34"/>
      <c r="G11" s="34"/>
      <c r="H11" s="34"/>
      <c r="I11" s="24"/>
      <c r="J11" s="24"/>
      <c r="K11" s="24"/>
      <c r="L11" s="55"/>
      <c r="M11" s="40"/>
    </row>
    <row r="12" spans="1:14" ht="15" customHeight="1">
      <c r="A12" s="59">
        <f t="shared" si="0"/>
        <v>45081</v>
      </c>
      <c r="B12" s="68">
        <f t="shared" si="1"/>
        <v>45081</v>
      </c>
      <c r="C12" s="25"/>
      <c r="D12" s="34"/>
      <c r="E12" s="34"/>
      <c r="F12" s="34"/>
      <c r="G12" s="34"/>
      <c r="H12" s="34"/>
      <c r="I12" s="24"/>
      <c r="J12" s="24"/>
      <c r="K12" s="24"/>
      <c r="L12" s="55"/>
      <c r="M12" s="40"/>
    </row>
    <row r="13" spans="1:14" ht="15" customHeight="1">
      <c r="A13" s="59">
        <f t="shared" si="0"/>
        <v>45082</v>
      </c>
      <c r="B13" s="70">
        <f t="shared" si="1"/>
        <v>45082</v>
      </c>
      <c r="C13" s="46">
        <v>8</v>
      </c>
      <c r="D13" s="47"/>
      <c r="E13" s="87"/>
      <c r="F13" s="87"/>
      <c r="G13" s="87"/>
      <c r="H13" s="87"/>
      <c r="I13" s="45"/>
      <c r="J13" s="45"/>
      <c r="K13" s="45"/>
      <c r="L13" s="55"/>
      <c r="M13" s="40"/>
    </row>
    <row r="14" spans="1:14" ht="15" customHeight="1">
      <c r="A14" s="59">
        <f t="shared" si="0"/>
        <v>45083</v>
      </c>
      <c r="B14" s="70">
        <f t="shared" si="1"/>
        <v>45083</v>
      </c>
      <c r="C14" s="46">
        <v>8</v>
      </c>
      <c r="D14" s="47"/>
      <c r="E14" s="87"/>
      <c r="F14" s="87"/>
      <c r="G14" s="87"/>
      <c r="H14" s="87"/>
      <c r="I14" s="45"/>
      <c r="J14" s="71"/>
      <c r="K14" s="45"/>
      <c r="L14" s="55"/>
      <c r="M14" s="40"/>
    </row>
    <row r="15" spans="1:14" ht="15" customHeight="1">
      <c r="A15" s="59">
        <f t="shared" si="0"/>
        <v>45084</v>
      </c>
      <c r="B15" s="70">
        <f t="shared" si="1"/>
        <v>45084</v>
      </c>
      <c r="C15" s="46">
        <v>8</v>
      </c>
      <c r="D15" s="47"/>
      <c r="E15" s="86"/>
      <c r="F15" s="86"/>
      <c r="G15" s="86"/>
      <c r="H15" s="86"/>
      <c r="I15" s="45"/>
      <c r="J15" s="45"/>
      <c r="K15" s="45"/>
      <c r="L15" s="55"/>
      <c r="M15" s="40"/>
    </row>
    <row r="16" spans="1:14" ht="15" customHeight="1">
      <c r="A16" s="59">
        <f t="shared" si="0"/>
        <v>45085</v>
      </c>
      <c r="B16" s="70">
        <f t="shared" si="1"/>
        <v>45085</v>
      </c>
      <c r="C16" s="46">
        <v>8</v>
      </c>
      <c r="D16" s="47"/>
      <c r="E16" s="86"/>
      <c r="F16" s="86"/>
      <c r="G16" s="86"/>
      <c r="H16" s="86"/>
      <c r="I16" s="45"/>
      <c r="J16" s="45"/>
      <c r="K16" s="45"/>
      <c r="L16" s="55"/>
      <c r="M16" s="40"/>
    </row>
    <row r="17" spans="1:13" ht="15" customHeight="1">
      <c r="A17" s="59">
        <f t="shared" si="0"/>
        <v>45086</v>
      </c>
      <c r="B17" s="70">
        <f t="shared" si="1"/>
        <v>45086</v>
      </c>
      <c r="C17" s="46">
        <v>8</v>
      </c>
      <c r="D17" s="45"/>
      <c r="E17" s="77"/>
      <c r="F17" s="86"/>
      <c r="G17" s="86"/>
      <c r="H17" s="86"/>
      <c r="I17" s="45"/>
      <c r="J17" s="45"/>
      <c r="K17" s="48"/>
      <c r="L17" s="55"/>
      <c r="M17" s="40"/>
    </row>
    <row r="18" spans="1:13" ht="15" customHeight="1">
      <c r="A18" s="59">
        <f t="shared" si="0"/>
        <v>45087</v>
      </c>
      <c r="B18" s="68">
        <f t="shared" si="1"/>
        <v>45087</v>
      </c>
      <c r="C18" s="25"/>
      <c r="D18" s="34"/>
      <c r="E18" s="24"/>
      <c r="F18" s="24"/>
      <c r="G18" s="24"/>
      <c r="H18" s="24"/>
      <c r="I18" s="24"/>
      <c r="J18" s="24"/>
      <c r="K18" s="24"/>
      <c r="L18" s="55"/>
      <c r="M18" s="40"/>
    </row>
    <row r="19" spans="1:13" ht="15" customHeight="1">
      <c r="A19" s="59">
        <f t="shared" si="0"/>
        <v>45088</v>
      </c>
      <c r="B19" s="68">
        <f t="shared" si="1"/>
        <v>45088</v>
      </c>
      <c r="C19" s="25"/>
      <c r="D19" s="34"/>
      <c r="E19" s="24"/>
      <c r="F19" s="24"/>
      <c r="G19" s="24"/>
      <c r="H19" s="24"/>
      <c r="I19" s="24"/>
      <c r="J19" s="24"/>
      <c r="K19" s="24"/>
      <c r="L19" s="55"/>
      <c r="M19" s="40"/>
    </row>
    <row r="20" spans="1:13" ht="15" customHeight="1">
      <c r="A20" s="59">
        <f t="shared" si="0"/>
        <v>45089</v>
      </c>
      <c r="B20" s="70">
        <f t="shared" si="1"/>
        <v>45089</v>
      </c>
      <c r="C20" s="46">
        <v>8</v>
      </c>
      <c r="D20" s="47"/>
      <c r="E20" s="77"/>
      <c r="F20" s="84"/>
      <c r="G20" s="84"/>
      <c r="H20" s="84"/>
      <c r="I20" s="45"/>
      <c r="J20" s="45"/>
      <c r="K20" s="45"/>
      <c r="L20" s="55"/>
      <c r="M20" s="40"/>
    </row>
    <row r="21" spans="1:13" ht="15" customHeight="1">
      <c r="A21" s="59">
        <f t="shared" si="0"/>
        <v>45090</v>
      </c>
      <c r="B21" s="70">
        <f t="shared" si="1"/>
        <v>45090</v>
      </c>
      <c r="C21" s="46">
        <v>8</v>
      </c>
      <c r="D21" s="47"/>
      <c r="E21" s="77"/>
      <c r="F21" s="84"/>
      <c r="G21" s="84"/>
      <c r="H21" s="84"/>
      <c r="I21" s="45"/>
      <c r="J21" s="71"/>
      <c r="K21" s="45"/>
      <c r="L21" s="55"/>
      <c r="M21" s="40"/>
    </row>
    <row r="22" spans="1:13" ht="15" customHeight="1">
      <c r="A22" s="59">
        <f t="shared" si="0"/>
        <v>45091</v>
      </c>
      <c r="B22" s="70">
        <f t="shared" si="1"/>
        <v>45091</v>
      </c>
      <c r="C22" s="46">
        <v>8</v>
      </c>
      <c r="D22" s="47"/>
      <c r="E22" s="77"/>
      <c r="F22" s="84"/>
      <c r="G22" s="84"/>
      <c r="H22" s="84"/>
      <c r="I22" s="45"/>
      <c r="J22" s="45"/>
      <c r="K22" s="45"/>
      <c r="L22" s="55"/>
      <c r="M22" s="40"/>
    </row>
    <row r="23" spans="1:13" ht="15" customHeight="1">
      <c r="A23" s="59">
        <f t="shared" si="0"/>
        <v>45092</v>
      </c>
      <c r="B23" s="70">
        <f t="shared" si="1"/>
        <v>45092</v>
      </c>
      <c r="C23" s="46">
        <v>8</v>
      </c>
      <c r="D23" s="47"/>
      <c r="E23" s="77"/>
      <c r="F23" s="84"/>
      <c r="G23" s="84"/>
      <c r="H23" s="84"/>
      <c r="I23" s="45"/>
      <c r="J23" s="45"/>
      <c r="K23" s="45"/>
      <c r="L23" s="55"/>
      <c r="M23" s="40"/>
    </row>
    <row r="24" spans="1:13" ht="15" customHeight="1">
      <c r="A24" s="59">
        <f t="shared" si="0"/>
        <v>45093</v>
      </c>
      <c r="B24" s="70">
        <f t="shared" si="1"/>
        <v>45093</v>
      </c>
      <c r="C24" s="46">
        <v>8</v>
      </c>
      <c r="D24" s="45"/>
      <c r="E24" s="77"/>
      <c r="F24" s="86"/>
      <c r="G24" s="86"/>
      <c r="H24" s="86"/>
      <c r="I24" s="45"/>
      <c r="J24" s="45"/>
      <c r="K24" s="48"/>
      <c r="L24" s="55"/>
      <c r="M24" s="40"/>
    </row>
    <row r="25" spans="1:13" ht="15" customHeight="1">
      <c r="A25" s="59">
        <f t="shared" si="0"/>
        <v>45094</v>
      </c>
      <c r="B25" s="68">
        <f t="shared" si="1"/>
        <v>45094</v>
      </c>
      <c r="C25" s="25"/>
      <c r="D25" s="34"/>
      <c r="E25" s="24"/>
      <c r="F25" s="24"/>
      <c r="G25" s="24"/>
      <c r="H25" s="24"/>
      <c r="I25" s="24"/>
      <c r="J25" s="24"/>
      <c r="K25" s="24"/>
      <c r="L25" s="55"/>
      <c r="M25" s="40"/>
    </row>
    <row r="26" spans="1:13" ht="15" customHeight="1">
      <c r="A26" s="59">
        <f t="shared" si="0"/>
        <v>45095</v>
      </c>
      <c r="B26" s="68">
        <f t="shared" si="1"/>
        <v>45095</v>
      </c>
      <c r="C26" s="25"/>
      <c r="D26" s="34"/>
      <c r="E26" s="24"/>
      <c r="F26" s="24"/>
      <c r="G26" s="24"/>
      <c r="H26" s="24"/>
      <c r="I26" s="24"/>
      <c r="J26" s="24"/>
      <c r="K26" s="24"/>
      <c r="L26" s="55"/>
      <c r="M26" s="40"/>
    </row>
    <row r="27" spans="1:13" ht="15" customHeight="1">
      <c r="A27" s="59">
        <f t="shared" si="0"/>
        <v>45096</v>
      </c>
      <c r="B27" s="70">
        <f t="shared" si="1"/>
        <v>45096</v>
      </c>
      <c r="C27" s="46">
        <v>8</v>
      </c>
      <c r="D27" s="47"/>
      <c r="E27" s="77"/>
      <c r="F27" s="84"/>
      <c r="G27" s="84"/>
      <c r="H27" s="84"/>
      <c r="I27" s="45"/>
      <c r="J27" s="45"/>
      <c r="K27" s="45"/>
      <c r="L27" s="55"/>
      <c r="M27" s="40"/>
    </row>
    <row r="28" spans="1:13" ht="15" customHeight="1">
      <c r="A28" s="59">
        <f t="shared" si="0"/>
        <v>45097</v>
      </c>
      <c r="B28" s="70">
        <f t="shared" si="1"/>
        <v>45097</v>
      </c>
      <c r="C28" s="46">
        <v>8</v>
      </c>
      <c r="D28" s="47"/>
      <c r="E28" s="84"/>
      <c r="F28" s="84"/>
      <c r="G28" s="84"/>
      <c r="H28" s="84"/>
      <c r="I28" s="45"/>
      <c r="J28" s="71"/>
      <c r="K28" s="45"/>
      <c r="L28" s="55"/>
      <c r="M28" s="40"/>
    </row>
    <row r="29" spans="1:13" ht="15" customHeight="1">
      <c r="A29" s="59">
        <f t="shared" si="0"/>
        <v>45098</v>
      </c>
      <c r="B29" s="70">
        <f t="shared" si="1"/>
        <v>45098</v>
      </c>
      <c r="C29" s="46">
        <v>8</v>
      </c>
      <c r="D29" s="47"/>
      <c r="E29" s="84"/>
      <c r="F29" s="84"/>
      <c r="G29" s="84"/>
      <c r="H29" s="84"/>
      <c r="I29" s="45"/>
      <c r="J29" s="45"/>
      <c r="K29" s="45"/>
      <c r="L29" s="55"/>
      <c r="M29" s="40"/>
    </row>
    <row r="30" spans="1:13" ht="15" customHeight="1">
      <c r="A30" s="59">
        <f t="shared" si="0"/>
        <v>45099</v>
      </c>
      <c r="B30" s="70">
        <f t="shared" si="1"/>
        <v>45099</v>
      </c>
      <c r="C30" s="46">
        <v>8</v>
      </c>
      <c r="D30" s="47"/>
      <c r="E30" s="84"/>
      <c r="F30" s="84"/>
      <c r="G30" s="84"/>
      <c r="H30" s="84"/>
      <c r="I30" s="45"/>
      <c r="J30" s="45"/>
      <c r="K30" s="45"/>
      <c r="L30" s="55"/>
      <c r="M30" s="40"/>
    </row>
    <row r="31" spans="1:13" ht="15" customHeight="1">
      <c r="A31" s="59">
        <f t="shared" si="0"/>
        <v>45100</v>
      </c>
      <c r="B31" s="70">
        <f t="shared" si="1"/>
        <v>45100</v>
      </c>
      <c r="C31" s="46">
        <v>8</v>
      </c>
      <c r="D31" s="45"/>
      <c r="E31" s="77"/>
      <c r="F31" s="86"/>
      <c r="G31" s="86"/>
      <c r="H31" s="86"/>
      <c r="I31" s="45"/>
      <c r="J31" s="45"/>
      <c r="K31" s="48"/>
      <c r="L31" s="55"/>
      <c r="M31" s="40"/>
    </row>
    <row r="32" spans="1:13" ht="15" customHeight="1">
      <c r="A32" s="59">
        <f t="shared" si="0"/>
        <v>45101</v>
      </c>
      <c r="B32" s="68">
        <f t="shared" si="1"/>
        <v>45101</v>
      </c>
      <c r="C32" s="25"/>
      <c r="D32" s="34"/>
      <c r="E32" s="88"/>
      <c r="F32" s="85"/>
      <c r="G32" s="85"/>
      <c r="H32" s="85"/>
      <c r="I32" s="24"/>
      <c r="J32" s="24"/>
      <c r="K32" s="24"/>
      <c r="L32" s="55"/>
      <c r="M32" s="40"/>
    </row>
    <row r="33" spans="1:14" ht="15" customHeight="1">
      <c r="A33" s="59">
        <f t="shared" si="0"/>
        <v>45102</v>
      </c>
      <c r="B33" s="68">
        <f t="shared" si="1"/>
        <v>45102</v>
      </c>
      <c r="C33" s="25"/>
      <c r="D33" s="34"/>
      <c r="E33" s="88"/>
      <c r="F33" s="85"/>
      <c r="G33" s="85"/>
      <c r="H33" s="85"/>
      <c r="I33" s="24"/>
      <c r="J33" s="24"/>
      <c r="K33" s="24"/>
      <c r="L33" s="55"/>
      <c r="M33" s="40"/>
    </row>
    <row r="34" spans="1:14" ht="15" customHeight="1">
      <c r="A34" s="59">
        <f t="shared" si="0"/>
        <v>45103</v>
      </c>
      <c r="B34" s="70">
        <f t="shared" si="1"/>
        <v>45103</v>
      </c>
      <c r="C34" s="46">
        <v>8</v>
      </c>
      <c r="D34" s="47"/>
      <c r="E34" s="77"/>
      <c r="F34" s="84"/>
      <c r="G34" s="84"/>
      <c r="H34" s="84"/>
      <c r="I34" s="45"/>
      <c r="J34" s="45"/>
      <c r="K34" s="45"/>
      <c r="L34" s="55"/>
      <c r="M34" s="40"/>
    </row>
    <row r="35" spans="1:14" ht="15" customHeight="1">
      <c r="A35" s="59">
        <f t="shared" si="0"/>
        <v>45104</v>
      </c>
      <c r="B35" s="70">
        <f t="shared" si="1"/>
        <v>45104</v>
      </c>
      <c r="C35" s="46">
        <v>8</v>
      </c>
      <c r="D35" s="47"/>
      <c r="E35" s="77"/>
      <c r="F35" s="84"/>
      <c r="G35" s="84"/>
      <c r="H35" s="84"/>
      <c r="I35" s="45"/>
      <c r="J35" s="71"/>
      <c r="K35" s="45"/>
      <c r="L35" s="55"/>
      <c r="M35" s="40"/>
    </row>
    <row r="36" spans="1:14" ht="15" customHeight="1">
      <c r="A36" s="59">
        <f t="shared" si="0"/>
        <v>45105</v>
      </c>
      <c r="B36" s="70">
        <f t="shared" si="1"/>
        <v>45105</v>
      </c>
      <c r="C36" s="46">
        <v>8</v>
      </c>
      <c r="D36" s="47"/>
      <c r="E36" s="77"/>
      <c r="F36" s="84"/>
      <c r="G36" s="84"/>
      <c r="H36" s="84"/>
      <c r="I36" s="45"/>
      <c r="J36" s="45"/>
      <c r="K36" s="45"/>
      <c r="L36" s="55"/>
      <c r="M36" s="40"/>
    </row>
    <row r="37" spans="1:14" ht="15" customHeight="1">
      <c r="A37" s="59">
        <f t="shared" si="0"/>
        <v>45106</v>
      </c>
      <c r="B37" s="70">
        <f t="shared" si="1"/>
        <v>45106</v>
      </c>
      <c r="C37" s="46">
        <v>8</v>
      </c>
      <c r="D37" s="47"/>
      <c r="E37" s="77"/>
      <c r="F37" s="84"/>
      <c r="G37" s="84"/>
      <c r="H37" s="84"/>
      <c r="I37" s="45"/>
      <c r="J37" s="45"/>
      <c r="K37" s="45"/>
      <c r="L37" s="55"/>
      <c r="M37" s="40"/>
    </row>
    <row r="38" spans="1:14" ht="15" customHeight="1" thickBot="1">
      <c r="A38" s="59">
        <f t="shared" si="0"/>
        <v>45107</v>
      </c>
      <c r="B38" s="70">
        <f t="shared" si="1"/>
        <v>45107</v>
      </c>
      <c r="C38" s="46">
        <v>8</v>
      </c>
      <c r="D38" s="45"/>
      <c r="E38" s="77"/>
      <c r="F38" s="86"/>
      <c r="G38" s="86"/>
      <c r="H38" s="86"/>
      <c r="I38" s="45"/>
      <c r="J38" s="45"/>
      <c r="K38" s="48"/>
      <c r="L38" s="55"/>
      <c r="M38" s="40"/>
    </row>
    <row r="39" spans="1:14" s="6" customFormat="1" ht="15" customHeight="1" thickBot="1">
      <c r="A39" s="115" t="s">
        <v>2</v>
      </c>
      <c r="B39" s="116"/>
      <c r="C39" s="93">
        <f t="shared" ref="C39:K39" si="2">SUM(C9:C38)</f>
        <v>176</v>
      </c>
      <c r="D39" s="117">
        <f t="shared" si="2"/>
        <v>0</v>
      </c>
      <c r="E39" s="118"/>
      <c r="F39" s="118"/>
      <c r="G39" s="118"/>
      <c r="H39" s="118"/>
      <c r="I39" s="119">
        <f t="shared" si="2"/>
        <v>0</v>
      </c>
      <c r="J39" s="119">
        <f t="shared" si="2"/>
        <v>0</v>
      </c>
      <c r="K39" s="119">
        <f t="shared" si="2"/>
        <v>0</v>
      </c>
      <c r="L39" s="93">
        <f>SUM(D9:D38)+SUM(I9:I38)+SUM(J9:J38)+SUM(K9:K38)</f>
        <v>0</v>
      </c>
      <c r="M39" s="22"/>
    </row>
    <row r="40" spans="1:14">
      <c r="A40" s="27"/>
      <c r="B40" s="21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1:14">
      <c r="A41" s="27" t="s">
        <v>3</v>
      </c>
      <c r="B41" s="5"/>
      <c r="C41" s="5"/>
      <c r="D41" s="5"/>
      <c r="E41" s="80"/>
      <c r="F41" s="80"/>
      <c r="G41" s="80"/>
      <c r="H41" s="80"/>
      <c r="I41" s="5"/>
      <c r="J41" s="5"/>
      <c r="K41" s="5"/>
      <c r="L41" s="5"/>
      <c r="M41" s="7"/>
    </row>
    <row r="42" spans="1:14">
      <c r="A42" s="27"/>
      <c r="B42" s="5"/>
      <c r="C42" s="5"/>
      <c r="D42" s="5"/>
      <c r="E42" s="80"/>
      <c r="F42" s="80"/>
      <c r="G42" s="80"/>
      <c r="H42" s="80"/>
      <c r="I42" s="5"/>
      <c r="J42" s="5"/>
      <c r="K42" s="5"/>
      <c r="L42" s="5"/>
      <c r="M42" s="7"/>
    </row>
    <row r="43" spans="1:14">
      <c r="A43" s="28"/>
      <c r="B43" s="8"/>
      <c r="C43" s="8"/>
      <c r="D43" s="8"/>
      <c r="E43" s="81"/>
      <c r="F43" s="81"/>
      <c r="G43" s="81"/>
      <c r="H43" s="81"/>
      <c r="I43" s="8"/>
      <c r="J43" s="8"/>
      <c r="K43" s="8"/>
      <c r="L43" s="8"/>
      <c r="M43" s="9"/>
    </row>
    <row r="44" spans="1:14" ht="13.5" thickBot="1">
      <c r="A44" s="29"/>
      <c r="B44" s="10"/>
      <c r="C44" s="10"/>
      <c r="D44" s="10"/>
      <c r="E44" s="82"/>
      <c r="F44" s="82"/>
      <c r="G44" s="82"/>
      <c r="H44" s="82"/>
      <c r="I44" s="11" t="s">
        <v>4</v>
      </c>
      <c r="J44" s="10"/>
      <c r="K44" s="10"/>
      <c r="L44" s="106" t="s">
        <v>7</v>
      </c>
      <c r="M44" s="107"/>
    </row>
    <row r="45" spans="1:14" ht="6.75" customHeight="1">
      <c r="A45" s="30"/>
      <c r="B45" s="5"/>
      <c r="C45" s="5"/>
      <c r="D45" s="14"/>
      <c r="E45" s="14"/>
      <c r="F45" s="14"/>
      <c r="G45" s="14"/>
      <c r="H45" s="14"/>
      <c r="I45" s="14"/>
      <c r="J45" s="5"/>
      <c r="K45" s="5"/>
      <c r="L45" s="5"/>
      <c r="M45" s="13"/>
    </row>
    <row r="46" spans="1:14">
      <c r="A46" s="3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>
      <c r="A47" s="31"/>
      <c r="B47" s="14"/>
      <c r="C47" s="14"/>
      <c r="D47" s="14"/>
      <c r="E47" s="83"/>
      <c r="F47" s="83"/>
      <c r="G47" s="83"/>
      <c r="H47" s="83"/>
      <c r="I47" s="14"/>
      <c r="J47" s="14"/>
      <c r="K47" s="14"/>
      <c r="L47" s="14"/>
      <c r="M47" s="14"/>
      <c r="N47" s="14"/>
    </row>
    <row r="48" spans="1:14">
      <c r="A48" s="31"/>
      <c r="B48" s="14"/>
      <c r="C48" s="14"/>
      <c r="D48" s="14"/>
      <c r="E48" s="83"/>
      <c r="F48" s="83"/>
      <c r="G48" s="83"/>
      <c r="H48" s="83"/>
      <c r="I48" s="14"/>
      <c r="J48" s="14"/>
      <c r="K48" s="14"/>
      <c r="L48" s="14"/>
      <c r="M48" s="14"/>
      <c r="N48" s="14"/>
    </row>
    <row r="49" spans="1:14">
      <c r="A49" s="31"/>
      <c r="B49" s="14"/>
      <c r="C49" s="14"/>
      <c r="D49" s="14"/>
      <c r="E49" s="83"/>
      <c r="F49" s="83"/>
      <c r="G49" s="83"/>
      <c r="H49" s="83"/>
      <c r="I49" s="14"/>
      <c r="J49" s="14"/>
      <c r="K49" s="14"/>
      <c r="L49" s="14"/>
      <c r="M49" s="14"/>
      <c r="N49" s="14"/>
    </row>
    <row r="50" spans="1:14">
      <c r="E50" s="83"/>
      <c r="F50" s="83"/>
      <c r="G50" s="83"/>
      <c r="H50" s="83"/>
    </row>
  </sheetData>
  <mergeCells count="5">
    <mergeCell ref="L44:M44"/>
    <mergeCell ref="M3:M6"/>
    <mergeCell ref="A4:K5"/>
    <mergeCell ref="A6:K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Beispiel</vt:lpstr>
      <vt:lpstr>Personaldaten</vt:lpstr>
      <vt:lpstr>Feiertage</vt:lpstr>
      <vt:lpstr>01.2023</vt:lpstr>
      <vt:lpstr>02.2023</vt:lpstr>
      <vt:lpstr>03.2023</vt:lpstr>
      <vt:lpstr>04.2023</vt:lpstr>
      <vt:lpstr>05.2023</vt:lpstr>
      <vt:lpstr>06.2023</vt:lpstr>
      <vt:lpstr>07.2023</vt:lpstr>
      <vt:lpstr>08.2023</vt:lpstr>
      <vt:lpstr>09.2023</vt:lpstr>
      <vt:lpstr>10.2023</vt:lpstr>
      <vt:lpstr>11.2023</vt:lpstr>
      <vt:lpstr>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2022-10-12T06:52:34Z</cp:lastPrinted>
  <dcterms:created xsi:type="dcterms:W3CDTF">1997-11-24T14:30:19Z</dcterms:created>
  <dcterms:modified xsi:type="dcterms:W3CDTF">2022-10-12T08:37:26Z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50a77659-bbc6-4896-ae7b-db20822f8daa</vt:lpwstr>
  </property>
</Properties>
</file>